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01A_総括\13各種調査・照会\県からの各種調査・照会\財政状況資料集\R03（R01決算）\3.結合済ファイル(R3.10.13提出)\"/>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E35" i="10"/>
  <c r="AM35" i="10"/>
  <c r="U35" i="10"/>
  <c r="C35" i="10"/>
  <c r="BW34" i="10"/>
  <c r="BE34" i="10"/>
  <c r="AM34" i="10"/>
  <c r="U34" i="10"/>
  <c r="C34" i="10"/>
  <c r="BW39" i="10" l="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<sst xmlns="http://schemas.openxmlformats.org/spreadsheetml/2006/main" count="1154" uniqueCount="605">
  <si>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</si>
  <si>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</si>
  <si>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</si>
  <si>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</si>
  <si>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</si>
  <si>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</si>
  <si>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</si>
  <si>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</si>
  <si>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</si>
  <si>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</si>
  <si>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</si>
  <si>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</si>
  <si>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</si>
  <si>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</si>
  <si>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</si>
  <si>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</si>
  <si>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</si>
  <si>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</si>
  <si>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</si>
  <si>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</si>
  <si>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</si>
  <si>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</si>
  <si>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</si>
  <si>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</si>
  <si>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</si>
  <si>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</si>
  <si>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</si>
  <si>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</si>
  <si>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</si>
  <si>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</si>
  <si>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</si>
  <si>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</si>
  <si>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</si>
  <si>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</si>
  <si>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</si>
  <si>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</si>
  <si>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</si>
  <si>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</si>
  <si>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</si>
  <si>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</si>
  <si>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</si>
  <si>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</si>
  <si>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</si>
  <si>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</si>
  <si>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</si>
  <si>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</si>
  <si>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</si>
  <si>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</si>
  <si>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</si>
  <si>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</si>
  <si>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</si>
  <si>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</si>
  <si>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</si>
  <si>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</si>
  <si>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</si>
  <si>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</si>
  <si>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</si>
  <si>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</si>
  <si>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</si>
  <si>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</si>
  <si>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</si>
  <si>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</si>
  <si>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</si>
  <si>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</si>
  <si>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</si>
  <si>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</si>
  <si>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</si>
  <si>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</si>
  <si>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</si>
  <si>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</si>
  <si>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</si>
  <si>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</si>
  <si>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</si>
  <si>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</si>
  <si>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</si>
  <si>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</si>
  <si>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</si>
  <si>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</si>
  <si>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</si>
  <si>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</si>
  <si>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</si>
  <si>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</si>
  <si>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</si>
  <si>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</si>
  <si>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</si>
  <si>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</si>
  <si>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</si>
  <si>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</si>
  <si>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</si>
  <si>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</si>
  <si>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</si>
  <si>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</si>
  <si>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</si>
  <si>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</si>
  <si>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</si>
  <si>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</si>
  <si>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</si>
  <si>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</si>
  <si>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</si>
  <si>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</si>
  <si>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</si>
  <si>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</si>
  <si>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</si>
  <si>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</si>
  <si>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</si>
  <si>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</si>
  <si>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</si>
  <si>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</si>
  <si>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</si>
  <si>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</si>
  <si>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</si>
  <si>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</si>
  <si>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</si>
  <si>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</si>
  <si>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</si>
  <si>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</si>
  <si>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</si>
  <si>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</si>
  <si>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</si>
  <si>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</si>
  <si>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</si>
  <si>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</si>
  <si>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</si>
  <si>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</si>
  <si>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</si>
  <si>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</si>
  <si>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</si>
  <si>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</si>
  <si>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</si>
  <si>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</si>
  <si>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</si>
  <si>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</si>
  <si>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</si>
  <si>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</si>
  <si>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</si>
  <si>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</si>
  <si>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</si>
  <si>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</si>
  <si>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</si>
  <si>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</si>
  <si>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</si>
  <si>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</si>
  <si>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</si>
  <si>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</si>
  <si>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</si>
  <si>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</si>
  <si>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</si>
  <si>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</si>
  <si>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</si>
  <si>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</si>
  <si>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</si>
  <si>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</si>
  <si>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</si>
  <si>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</si>
  <si>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</si>
  <si>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</si>
  <si>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</si>
  <si>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</si>
  <si>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</si>
  <si>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</si>
  <si>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</si>
  <si>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</si>
  <si>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</si>
  <si>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</si>
  <si>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</si>
  <si>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</si>
  <si>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</si>
  <si>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</si>
  <si>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</si>
  <si>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</si>
  <si>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</si>
  <si>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</si>
  <si>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</si>
  <si>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</si>
  <si>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</si>
  <si>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</si>
  <si>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</si>
  <si>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</si>
  <si>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</si>
  <si>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</si>
  <si>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</si>
  <si>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</si>
  <si>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</si>
  <si>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</si>
  <si>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</si>
  <si>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</si>
  <si>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</si>
  <si>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</si>
  <si>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</si>
  <si>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</si>
  <si>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</si>
  <si>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</si>
  <si>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</si>
  <si>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</si>
  <si>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</si>
  <si>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</si>
  <si>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</si>
  <si>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</si>
  <si>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</si>
  <si>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</si>
  <si>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</si>
  <si>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</si>
  <si>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</si>
  <si>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</si>
  <si>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</si>
  <si>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</si>
  <si>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</si>
  <si>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</si>
  <si>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</si>
  <si>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</si>
  <si>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</si>
  <si>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</si>
  <si>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</si>
  <si>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</si>
  <si>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滋賀県日野町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</si>
  <si>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</si>
  <si>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</si>
  <si>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</si>
  <si>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</si>
  <si>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</si>
  <si>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</si>
  <si>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</si>
  <si>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</si>
  <si>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</si>
  <si>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</si>
  <si>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</si>
  <si>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</si>
  <si>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</si>
  <si>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</si>
  <si>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</si>
  <si>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</si>
  <si>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</si>
  <si>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</si>
  <si>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</si>
  <si>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</si>
  <si>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</si>
  <si>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</si>
  <si>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</si>
  <si>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</si>
  <si>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</si>
  <si>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</si>
  <si>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</si>
  <si>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</si>
  <si>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</si>
  <si>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</si>
  <si>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</si>
  <si>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</si>
  <si>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</si>
  <si>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</si>
  <si>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</si>
  <si>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</si>
  <si>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</si>
  <si>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</si>
  <si>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</si>
  <si>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</si>
  <si>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</si>
  <si>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</si>
  <si>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</si>
  <si>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</si>
  <si>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</si>
  <si>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</si>
  <si>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</si>
  <si>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</si>
  <si>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</si>
  <si>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</si>
  <si>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</si>
  <si>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</si>
  <si>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</si>
  <si>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</si>
  <si>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</si>
  <si>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</si>
  <si>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</si>
  <si>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</si>
  <si>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</si>
  <si>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</si>
  <si>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</si>
  <si>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</si>
  <si>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</si>
  <si>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</si>
  <si>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</si>
  <si>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</si>
  <si>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</si>
  <si>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</si>
  <si>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</si>
  <si>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</si>
  <si>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</si>
  <si>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</si>
  <si>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</si>
  <si>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</si>
  <si>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</si>
  <si>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</si>
  <si>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</si>
  <si>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</si>
  <si>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</si>
  <si>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</si>
  <si>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</si>
  <si>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</si>
  <si>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</si>
  <si>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</si>
  <si>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</si>
  <si>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</si>
  <si>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</si>
  <si>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</si>
  <si>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</si>
  <si>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</si>
  <si>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</si>
  <si>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</si>
  <si>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</si>
  <si>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</si>
  <si>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</si>
  <si>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</si>
  <si>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</si>
  <si>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</si>
  <si>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</si>
  <si>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</si>
  <si>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</si>
  <si>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</si>
  <si>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</si>
  <si>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</si>
  <si>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</si>
  <si>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</si>
  <si>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</si>
  <si>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</si>
  <si>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</si>
  <si>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</si>
  <si>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</si>
  <si>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</si>
  <si>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</si>
  <si>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</si>
  <si>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</si>
  <si>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</si>
  <si>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</si>
  <si>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</si>
  <si>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</si>
  <si>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</si>
  <si>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</si>
  <si>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</si>
  <si>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</si>
  <si>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</si>
  <si>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</si>
  <si>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</si>
  <si>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</si>
  <si>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</si>
  <si>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</si>
  <si>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</si>
  <si>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</si>
  <si>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</si>
  <si>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</si>
  <si>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</si>
  <si>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</si>
  <si>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</si>
  <si>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</si>
  <si>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</si>
  <si>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</si>
  <si>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</si>
  <si>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</si>
  <si>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</si>
  <si>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</si>
  <si>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</si>
  <si>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</si>
  <si>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</si>
  <si>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</si>
  <si>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</si>
  <si>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</si>
  <si>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</si>
  <si>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</si>
  <si>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</si>
  <si>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滋賀県日野町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</si>
  <si>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</si>
  <si>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</si>
  <si>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</si>
  <si>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</si>
  <si>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</si>
  <si>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</si>
  <si>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</si>
  <si>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</si>
  <si>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</si>
  <si>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</si>
  <si>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</si>
  <si>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</si>
  <si>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</si>
  <si>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</si>
  <si>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</si>
  <si>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</si>
  <si>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</si>
  <si>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</si>
  <si>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</si>
  <si>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</si>
  <si>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</si>
  <si>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</si>
  <si>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</si>
  <si>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</si>
  <si>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</si>
  <si>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</si>
  <si>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</si>
  <si>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</si>
  <si>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</si>
  <si>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</si>
  <si>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</si>
  <si>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</si>
  <si>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</si>
  <si>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</si>
  <si>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</si>
  <si>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</si>
  <si>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</si>
  <si>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</si>
  <si>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</si>
  <si>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</si>
  <si>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</si>
  <si>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</si>
  <si>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</si>
  <si>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</si>
  <si>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</si>
  <si>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</si>
  <si>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</si>
  <si>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</si>
  <si>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</si>
  <si>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</si>
  <si>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</si>
  <si>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</si>
  <si>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</si>
  <si>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</si>
  <si>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</si>
  <si>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</si>
  <si>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</si>
  <si>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</si>
  <si>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</si>
  <si>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</si>
  <si>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</si>
  <si>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</si>
  <si>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</si>
  <si>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</si>
  <si>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</si>
  <si>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</si>
  <si>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</si>
  <si>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</si>
  <si>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</si>
  <si>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</si>
  <si>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</si>
  <si>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</si>
  <si>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</si>
  <si>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</si>
  <si>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</si>
  <si>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</si>
  <si>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</si>
  <si>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</si>
  <si>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</si>
  <si>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</si>
  <si>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</si>
  <si>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</si>
  <si>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</si>
  <si>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</si>
  <si>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</si>
  <si>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</si>
  <si>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</si>
  <si>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</si>
  <si>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</si>
  <si>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</si>
  <si>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</si>
  <si>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</si>
  <si>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</si>
  <si>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</si>
  <si>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</si>
  <si>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</si>
  <si>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</si>
  <si>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</si>
  <si>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</si>
  <si>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</si>
  <si>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</si>
  <si>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</si>
  <si>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</si>
  <si>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</si>
  <si>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</si>
  <si>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</si>
  <si>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</si>
  <si>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</si>
  <si>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</si>
  <si>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</si>
  <si>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</si>
  <si>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</si>
  <si>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</si>
  <si>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</si>
  <si>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</si>
  <si>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</si>
  <si>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</si>
  <si>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</si>
  <si>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</si>
  <si>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</si>
  <si>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</si>
  <si>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</si>
  <si>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</si>
  <si>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</si>
  <si>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</si>
  <si>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</si>
  <si>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</si>
  <si>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</si>
  <si>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</si>
  <si>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</si>
  <si>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</si>
  <si>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</si>
  <si>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</si>
  <si>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</si>
  <si>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</si>
  <si>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</si>
  <si>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</si>
  <si>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</si>
  <si>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</si>
  <si>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</si>
  <si>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</si>
  <si>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</si>
  <si>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</si>
  <si>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</si>
  <si>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</si>
  <si>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</si>
  <si>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</si>
  <si>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</si>
  <si>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</si>
  <si>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</si>
  <si>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</si>
  <si>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</si>
  <si>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</si>
  <si>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</si>
  <si>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</si>
  <si>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</si>
  <si>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</si>
  <si>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</si>
  <si>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</si>
  <si>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</si>
  <si>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</si>
  <si>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</si>
  <si>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</si>
  <si>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</si>
  <si>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</si>
  <si>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</si>
  <si>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</si>
  <si>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</si>
  <si>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</si>
  <si>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</si>
  <si>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</si>
  <si>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</si>
  <si>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</si>
  <si>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</si>
  <si>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</si>
  <si>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</si>
  <si>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</si>
  <si>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</si>
  <si>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</si>
  <si>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</si>
  <si>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</si>
  <si>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</si>
  <si>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</si>
  <si>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</si>
  <si>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</si>
  <si>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</si>
  <si>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</si>
  <si>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2.54</t>
  </si>
  <si>
    <t>▲ 0.06</t>
  </si>
  <si>
    <t>水道事業会計</t>
  </si>
  <si>
    <t>一般会計</t>
  </si>
  <si>
    <t>介護保険特別会計</t>
  </si>
  <si>
    <t>公共下水道事業特別会計</t>
  </si>
  <si>
    <t>国民健康保険特別会計</t>
  </si>
  <si>
    <t>農業集落排水事業特別会計</t>
  </si>
  <si>
    <t>後期高齢者医療特別会計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</si>
  <si>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</si>
  <si>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</si>
  <si>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</si>
  <si>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</si>
  <si>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</si>
  <si>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</si>
  <si>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</si>
  <si>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</si>
  <si>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</si>
  <si>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</si>
  <si>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中部清掃組合</t>
    <rPh sb="0" eb="2">
      <t>チュウブ</t>
    </rPh>
    <rPh sb="2" eb="4">
      <t>セイソウ</t>
    </rPh>
    <rPh sb="4" eb="6">
      <t>クミアイ</t>
    </rPh>
    <phoneticPr fontId="2"/>
  </si>
  <si>
    <t>八日市布引ライフ組合</t>
    <rPh sb="0" eb="3">
      <t>ヨウカイチ</t>
    </rPh>
    <rPh sb="3" eb="5">
      <t>ヌノビキ</t>
    </rPh>
    <rPh sb="8" eb="10">
      <t>クミアイ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</si>
  <si>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</si>
  <si>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</si>
  <si>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</si>
  <si>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一般財団法人日野町文化振興事業団</t>
    <phoneticPr fontId="2"/>
  </si>
  <si>
    <t>教育施設整備資金積立基金</t>
    <rPh sb="0" eb="2">
      <t>キョウイク</t>
    </rPh>
    <rPh sb="2" eb="4">
      <t>シセツ</t>
    </rPh>
    <rPh sb="4" eb="6">
      <t>セイビ</t>
    </rPh>
    <rPh sb="6" eb="8">
      <t>シキン</t>
    </rPh>
    <rPh sb="8" eb="10">
      <t>ツミタテ</t>
    </rPh>
    <rPh sb="10" eb="12">
      <t>キキン</t>
    </rPh>
    <phoneticPr fontId="5"/>
  </si>
  <si>
    <t>町営住宅建設整備基金</t>
    <rPh sb="0" eb="2">
      <t>チョウエイ</t>
    </rPh>
    <rPh sb="2" eb="4">
      <t>ジュウタク</t>
    </rPh>
    <rPh sb="4" eb="6">
      <t>ケンセツ</t>
    </rPh>
    <rPh sb="6" eb="8">
      <t>セイビ</t>
    </rPh>
    <rPh sb="8" eb="10">
      <t>キキン</t>
    </rPh>
    <phoneticPr fontId="5"/>
  </si>
  <si>
    <t>まちづくり応援基金</t>
    <rPh sb="5" eb="7">
      <t>オウエン</t>
    </rPh>
    <rPh sb="7" eb="9">
      <t>キキン</t>
    </rPh>
    <phoneticPr fontId="5"/>
  </si>
  <si>
    <t>農村ふるさと・水と土保全基金</t>
    <rPh sb="0" eb="2">
      <t>ノウソン</t>
    </rPh>
    <rPh sb="7" eb="8">
      <t>ミズ</t>
    </rPh>
    <rPh sb="9" eb="10">
      <t>ツチ</t>
    </rPh>
    <rPh sb="10" eb="12">
      <t>ホゼン</t>
    </rPh>
    <rPh sb="12" eb="14">
      <t>キキン</t>
    </rPh>
    <phoneticPr fontId="5"/>
  </si>
  <si>
    <t>文化財保護基金</t>
    <rPh sb="0" eb="2">
      <t>ブンカ</t>
    </rPh>
    <rPh sb="2" eb="3">
      <t>ザイ</t>
    </rPh>
    <rPh sb="3" eb="5">
      <t>ホゴ</t>
    </rPh>
    <rPh sb="5" eb="7">
      <t>キキン</t>
    </rPh>
    <phoneticPr fontId="5"/>
  </si>
  <si>
    <t>東近江行政組合（一般会計）</t>
    <rPh sb="0" eb="3">
      <t>ヒガシオウミ</t>
    </rPh>
    <rPh sb="3" eb="5">
      <t>ギョウセイ</t>
    </rPh>
    <rPh sb="5" eb="7">
      <t>クミアイ</t>
    </rPh>
    <rPh sb="8" eb="10">
      <t>イッパン</t>
    </rPh>
    <rPh sb="10" eb="12">
      <t>カイケイ</t>
    </rPh>
    <phoneticPr fontId="2"/>
  </si>
  <si>
    <t>東近江行政組合（救急医療特別会計）</t>
    <rPh sb="0" eb="3">
      <t>ヒガシオウミ</t>
    </rPh>
    <rPh sb="3" eb="5">
      <t>ギョウセイ</t>
    </rPh>
    <rPh sb="5" eb="7">
      <t>クミアイ</t>
    </rPh>
    <rPh sb="8" eb="10">
      <t>キュウキュウ</t>
    </rPh>
    <rPh sb="10" eb="12">
      <t>イリョウ</t>
    </rPh>
    <rPh sb="12" eb="14">
      <t>トクベツ</t>
    </rPh>
    <rPh sb="14" eb="16">
      <t>カイケイ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</si>
  <si>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</si>
  <si>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</si>
  <si>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</si>
  <si>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</si>
  <si>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</si>
  <si>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</si>
  <si>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</si>
  <si>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</si>
  <si>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</si>
  <si>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高い値を示す状況にある。主な要因としては、充当可能基金が少ないこと、地方債等の将来負担額が大きいことや、標準財政規模が小さい（R1標準財政規模：当町5,954,051千円、類似団体6,972,756千円）ことが挙げられる。なお、令和元年度は、一部事務組合の借入の償還が進んだことによる組合負担等見込額の減少や地方債の新規発行の抑制を図ったこと、公営企業への繰出金等の減少等が影響し、将来負担比率は減少した。有形固定資産減価償却率についても、人口規模に対し、所有する公共施設が多く、改修等に充てる財源が十分に確保出来ていない状況から、類似団体と比較して高い値を示す状況にあると考えられる。
　将来負担比率および有形固定資産減価償却率のどちらも高い値を示す状況にあることから、今後については、公共施設等総合管理計画に基づく、個別施設計画により、計画的な管理を行っていく。あわせて、改修等の費用の平準化を図り、充当可能基金等の計画的な積立および地方債の新規発行の抑制等により、将来負担の軽減を図る。</t>
    <rPh sb="132" eb="134">
      <t>レイワ</t>
    </rPh>
    <rPh sb="172" eb="175">
      <t>チホウサイ</t>
    </rPh>
    <rPh sb="178" eb="180">
      <t>ハッコウ</t>
    </rPh>
    <rPh sb="201" eb="203">
      <t>ゲンショウ</t>
    </rPh>
    <rPh sb="203" eb="204">
      <t>トウ</t>
    </rPh>
    <rPh sb="216" eb="218">
      <t>ゲンショウ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</si>
  <si>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</si>
  <si>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</si>
  <si>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</si>
  <si>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</si>
  <si>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</si>
  <si>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</si>
  <si>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充当可能基金等の影響により、類似団体と比較し、高い値を示す状況にあるが、実質公債費比率は、公債費が類似団体と比較して小さい等の影響により、低い値を示していたが、近年、防災センター等の公共施設の整備が続いたことにより、地方債の債務残高が増加したことから上昇傾向にあり、今後、比率の高止まりが懸念される。
　将来負担比率が高い状況にある中、実質公債費比率も上昇していることから、今後については、地方債の新規発行の抑制を図り、借り入れる場合は、後年度の償還時に交付税算入のある地方債を借り入れるなど、比率の抑制に努める。また、充当可能基金の保有についても類似団体と比較し、少ない状況にあることから、計画的な積立を行っていく。</t>
    <rPh sb="15" eb="16">
      <t>トウ</t>
    </rPh>
    <rPh sb="148" eb="150">
      <t>タカド</t>
    </rPh>
    <rPh sb="153" eb="155">
      <t>ケネン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</si>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</sst>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542F-4AC4-BB74-352BA45526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38572</c:v>
                </c:pt>
                <c:pt idx="1">
                  <c:v>56160</c:v>
                </c:pt>
                <c:pt idx="2">
                  <c:v>59275</c:v>
                </c:pt>
                <c:pt idx="3">
                  <c:v>57057</c:v>
                </c:pt>
                <c:pt idx="4">
                  <c:v>58589</c:v>
                </c:pt>
              </c:numCache>
            </c:numRef>
          </c:val>
          <c:smooth val="0"/>
          <c:extLst>
            <c:ext xmlns:c16="http://schemas.microsoft.com/office/drawing/2014/chart" uri="{C3380CC4-5D6E-409C-BE32-E72D297353CC}">
              <c16:uniqueId val="{00000001-542F-4AC4-BB74-352BA45526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6.67</c:v>
                </c:pt>
                <c:pt idx="1">
                  <c:v>4.2</c:v>
                </c:pt>
                <c:pt idx="2">
                  <c:v>5.81</c:v>
                </c:pt>
                <c:pt idx="3">
                  <c:v>7.51</c:v>
                </c:pt>
                <c:pt idx="4">
                  <c:v>8.1300000000000008</c:v>
                </c:pt>
              </c:numCache>
            </c:numRef>
          </c:val>
          <c:extLst>
            <c:ext xmlns:c16="http://schemas.microsoft.com/office/drawing/2014/chart" uri="{C3380CC4-5D6E-409C-BE32-E72D297353CC}">
              <c16:uniqueId val="{00000000-71A7-4761-A5DC-CD693210CB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18.39</c:v>
                </c:pt>
                <c:pt idx="1">
                  <c:v>18.649999999999999</c:v>
                </c:pt>
                <c:pt idx="2">
                  <c:v>16.91</c:v>
                </c:pt>
                <c:pt idx="3">
                  <c:v>16.77</c:v>
                </c:pt>
                <c:pt idx="4">
                  <c:v>17.68</c:v>
                </c:pt>
              </c:numCache>
            </c:numRef>
          </c:val>
          <c:extLst>
            <c:ext xmlns:c16="http://schemas.microsoft.com/office/drawing/2014/chart" uri="{C3380CC4-5D6E-409C-BE32-E72D297353CC}">
              <c16:uniqueId val="{00000001-71A7-4761-A5DC-CD693210CB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0.08</c:v>
                </c:pt>
                <c:pt idx="1">
                  <c:v>-2.54</c:v>
                </c:pt>
                <c:pt idx="2">
                  <c:v>-0.06</c:v>
                </c:pt>
                <c:pt idx="3">
                  <c:v>1.76</c:v>
                </c:pt>
                <c:pt idx="4">
                  <c:v>2.17</c:v>
                </c:pt>
              </c:numCache>
            </c:numRef>
          </c:val>
          <c:smooth val="0"/>
          <c:extLst>
            <c:ext xmlns:c16="http://schemas.microsoft.com/office/drawing/2014/chart" uri="{C3380CC4-5D6E-409C-BE32-E72D297353CC}">
              <c16:uniqueId val="{00000002-71A7-4761-A5DC-CD693210CB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D9-4F74-B904-CD5253C9F9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D9-4F74-B904-CD5253C9F9F7}"/>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9D9-4F74-B904-CD5253C9F9F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0.06</c:v>
                </c:pt>
                <c:pt idx="8">
                  <c:v>#N/A</c:v>
                </c:pt>
                <c:pt idx="9">
                  <c:v>0.06</c:v>
                </c:pt>
              </c:numCache>
            </c:numRef>
          </c:val>
          <c:extLst>
            <c:ext xmlns:c16="http://schemas.microsoft.com/office/drawing/2014/chart" uri="{C3380CC4-5D6E-409C-BE32-E72D297353CC}">
              <c16:uniqueId val="{00000003-D9D9-4F74-B904-CD5253C9F9F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0.78</c:v>
                </c:pt>
                <c:pt idx="2">
                  <c:v>#N/A</c:v>
                </c:pt>
                <c:pt idx="3">
                  <c:v>0.14000000000000001</c:v>
                </c:pt>
                <c:pt idx="4">
                  <c:v>#N/A</c:v>
                </c:pt>
                <c:pt idx="5">
                  <c:v>0.12</c:v>
                </c:pt>
                <c:pt idx="6">
                  <c:v>#N/A</c:v>
                </c:pt>
                <c:pt idx="7">
                  <c:v>7.0000000000000007E-2</c:v>
                </c:pt>
                <c:pt idx="8">
                  <c:v>#N/A</c:v>
                </c:pt>
                <c:pt idx="9">
                  <c:v>0.08</c:v>
                </c:pt>
              </c:numCache>
            </c:numRef>
          </c:val>
          <c:extLst>
            <c:ext xmlns:c16="http://schemas.microsoft.com/office/drawing/2014/chart" uri="{C3380CC4-5D6E-409C-BE32-E72D297353CC}">
              <c16:uniqueId val="{00000004-D9D9-4F74-B904-CD5253C9F9F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0.97</c:v>
                </c:pt>
                <c:pt idx="2">
                  <c:v>#N/A</c:v>
                </c:pt>
                <c:pt idx="3">
                  <c:v>2</c:v>
                </c:pt>
                <c:pt idx="4">
                  <c:v>#N/A</c:v>
                </c:pt>
                <c:pt idx="5">
                  <c:v>2.38</c:v>
                </c:pt>
                <c:pt idx="6">
                  <c:v>#N/A</c:v>
                </c:pt>
                <c:pt idx="7">
                  <c:v>0.37</c:v>
                </c:pt>
                <c:pt idx="8">
                  <c:v>#N/A</c:v>
                </c:pt>
                <c:pt idx="9">
                  <c:v>0.14000000000000001</c:v>
                </c:pt>
              </c:numCache>
            </c:numRef>
          </c:val>
          <c:extLst>
            <c:ext xmlns:c16="http://schemas.microsoft.com/office/drawing/2014/chart" uri="{C3380CC4-5D6E-409C-BE32-E72D297353CC}">
              <c16:uniqueId val="{00000005-D9D9-4F74-B904-CD5253C9F9F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1.92</c:v>
                </c:pt>
                <c:pt idx="2">
                  <c:v>#N/A</c:v>
                </c:pt>
                <c:pt idx="3">
                  <c:v>0.01</c:v>
                </c:pt>
                <c:pt idx="4">
                  <c:v>#N/A</c:v>
                </c:pt>
                <c:pt idx="5">
                  <c:v>0</c:v>
                </c:pt>
                <c:pt idx="6">
                  <c:v>#N/A</c:v>
                </c:pt>
                <c:pt idx="7">
                  <c:v>0.19</c:v>
                </c:pt>
                <c:pt idx="8">
                  <c:v>#N/A</c:v>
                </c:pt>
                <c:pt idx="9">
                  <c:v>1.03</c:v>
                </c:pt>
              </c:numCache>
            </c:numRef>
          </c:val>
          <c:extLst>
            <c:ext xmlns:c16="http://schemas.microsoft.com/office/drawing/2014/chart" uri="{C3380CC4-5D6E-409C-BE32-E72D297353CC}">
              <c16:uniqueId val="{00000006-D9D9-4F74-B904-CD5253C9F9F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c:v>
                </c:pt>
                <c:pt idx="2">
                  <c:v>#N/A</c:v>
                </c:pt>
                <c:pt idx="3">
                  <c:v>1.19</c:v>
                </c:pt>
                <c:pt idx="4">
                  <c:v>#N/A</c:v>
                </c:pt>
                <c:pt idx="5">
                  <c:v>0.95</c:v>
                </c:pt>
                <c:pt idx="6">
                  <c:v>#N/A</c:v>
                </c:pt>
                <c:pt idx="7">
                  <c:v>2.14</c:v>
                </c:pt>
                <c:pt idx="8">
                  <c:v>#N/A</c:v>
                </c:pt>
                <c:pt idx="9">
                  <c:v>1.95</c:v>
                </c:pt>
              </c:numCache>
            </c:numRef>
          </c:val>
          <c:extLst>
            <c:ext xmlns:c16="http://schemas.microsoft.com/office/drawing/2014/chart" uri="{C3380CC4-5D6E-409C-BE32-E72D297353CC}">
              <c16:uniqueId val="{00000007-D9D9-4F74-B904-CD5253C9F9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6.66</c:v>
                </c:pt>
                <c:pt idx="2">
                  <c:v>#N/A</c:v>
                </c:pt>
                <c:pt idx="3">
                  <c:v>4.2</c:v>
                </c:pt>
                <c:pt idx="4">
                  <c:v>#N/A</c:v>
                </c:pt>
                <c:pt idx="5">
                  <c:v>5.81</c:v>
                </c:pt>
                <c:pt idx="6">
                  <c:v>#N/A</c:v>
                </c:pt>
                <c:pt idx="7">
                  <c:v>7.5</c:v>
                </c:pt>
                <c:pt idx="8">
                  <c:v>#N/A</c:v>
                </c:pt>
                <c:pt idx="9">
                  <c:v>8.1199999999999992</c:v>
                </c:pt>
              </c:numCache>
            </c:numRef>
          </c:val>
          <c:extLst>
            <c:ext xmlns:c16="http://schemas.microsoft.com/office/drawing/2014/chart" uri="{C3380CC4-5D6E-409C-BE32-E72D297353CC}">
              <c16:uniqueId val="{00000008-D9D9-4F74-B904-CD5253C9F9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17.63</c:v>
                </c:pt>
                <c:pt idx="2">
                  <c:v>#N/A</c:v>
                </c:pt>
                <c:pt idx="3">
                  <c:v>19.2</c:v>
                </c:pt>
                <c:pt idx="4">
                  <c:v>#N/A</c:v>
                </c:pt>
                <c:pt idx="5">
                  <c:v>19.809999999999999</c:v>
                </c:pt>
                <c:pt idx="6">
                  <c:v>#N/A</c:v>
                </c:pt>
                <c:pt idx="7">
                  <c:v>18.73</c:v>
                </c:pt>
                <c:pt idx="8">
                  <c:v>#N/A</c:v>
                </c:pt>
                <c:pt idx="9">
                  <c:v>19.3</c:v>
                </c:pt>
              </c:numCache>
            </c:numRef>
          </c:val>
          <c:extLst>
            <c:ext xmlns:c16="http://schemas.microsoft.com/office/drawing/2014/chart" uri="{C3380CC4-5D6E-409C-BE32-E72D297353CC}">
              <c16:uniqueId val="{00000009-D9D9-4F74-B904-CD5253C9F9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820</c:v>
                </c:pt>
                <c:pt idx="5">
                  <c:v>839</c:v>
                </c:pt>
                <c:pt idx="8">
                  <c:v>866</c:v>
                </c:pt>
                <c:pt idx="11">
                  <c:v>867</c:v>
                </c:pt>
                <c:pt idx="14">
                  <c:v>873</c:v>
                </c:pt>
              </c:numCache>
            </c:numRef>
          </c:val>
          <c:extLst>
            <c:ext xmlns:c16="http://schemas.microsoft.com/office/drawing/2014/chart" uri="{C3380CC4-5D6E-409C-BE32-E72D297353CC}">
              <c16:uniqueId val="{00000000-9E95-4DA0-8A3C-62B8A4D432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95-4DA0-8A3C-62B8A4D432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E95-4DA0-8A3C-62B8A4D432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119</c:v>
                </c:pt>
                <c:pt idx="3">
                  <c:v>114</c:v>
                </c:pt>
                <c:pt idx="6">
                  <c:v>111</c:v>
                </c:pt>
                <c:pt idx="9">
                  <c:v>107</c:v>
                </c:pt>
                <c:pt idx="12">
                  <c:v>109</c:v>
                </c:pt>
              </c:numCache>
            </c:numRef>
          </c:val>
          <c:extLst>
            <c:ext xmlns:c16="http://schemas.microsoft.com/office/drawing/2014/chart" uri="{C3380CC4-5D6E-409C-BE32-E72D297353CC}">
              <c16:uniqueId val="{00000003-9E95-4DA0-8A3C-62B8A4D432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328</c:v>
                </c:pt>
                <c:pt idx="3">
                  <c:v>365</c:v>
                </c:pt>
                <c:pt idx="6">
                  <c:v>350</c:v>
                </c:pt>
                <c:pt idx="9">
                  <c:v>377</c:v>
                </c:pt>
                <c:pt idx="12">
                  <c:v>404</c:v>
                </c:pt>
              </c:numCache>
            </c:numRef>
          </c:val>
          <c:extLst>
            <c:ext xmlns:c16="http://schemas.microsoft.com/office/drawing/2014/chart" uri="{C3380CC4-5D6E-409C-BE32-E72D297353CC}">
              <c16:uniqueId val="{00000004-9E95-4DA0-8A3C-62B8A4D432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95-4DA0-8A3C-62B8A4D432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95-4DA0-8A3C-62B8A4D432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511</c:v>
                </c:pt>
                <c:pt idx="3">
                  <c:v>592</c:v>
                </c:pt>
                <c:pt idx="6">
                  <c:v>662</c:v>
                </c:pt>
                <c:pt idx="9">
                  <c:v>685</c:v>
                </c:pt>
                <c:pt idx="12">
                  <c:v>747</c:v>
                </c:pt>
              </c:numCache>
            </c:numRef>
          </c:val>
          <c:extLst>
            <c:ext xmlns:c16="http://schemas.microsoft.com/office/drawing/2014/chart" uri="{C3380CC4-5D6E-409C-BE32-E72D297353CC}">
              <c16:uniqueId val="{00000007-9E95-4DA0-8A3C-62B8A4D432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138</c:v>
                </c:pt>
                <c:pt idx="2">
                  <c:v>#N/A</c:v>
                </c:pt>
                <c:pt idx="3">
                  <c:v>#N/A</c:v>
                </c:pt>
                <c:pt idx="4">
                  <c:v>232</c:v>
                </c:pt>
                <c:pt idx="5">
                  <c:v>#N/A</c:v>
                </c:pt>
                <c:pt idx="6">
                  <c:v>#N/A</c:v>
                </c:pt>
                <c:pt idx="7">
                  <c:v>257</c:v>
                </c:pt>
                <c:pt idx="8">
                  <c:v>#N/A</c:v>
                </c:pt>
                <c:pt idx="9">
                  <c:v>#N/A</c:v>
                </c:pt>
                <c:pt idx="10">
                  <c:v>302</c:v>
                </c:pt>
                <c:pt idx="11">
                  <c:v>#N/A</c:v>
                </c:pt>
                <c:pt idx="12">
                  <c:v>#N/A</c:v>
                </c:pt>
                <c:pt idx="13">
                  <c:v>387</c:v>
                </c:pt>
                <c:pt idx="14">
                  <c:v>#N/A</c:v>
                </c:pt>
              </c:numCache>
            </c:numRef>
          </c:val>
          <c:smooth val="0"/>
          <c:extLst>
            <c:ext xmlns:c16="http://schemas.microsoft.com/office/drawing/2014/chart" uri="{C3380CC4-5D6E-409C-BE32-E72D297353CC}">
              <c16:uniqueId val="{00000008-9E95-4DA0-8A3C-62B8A4D432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10833</c:v>
                </c:pt>
                <c:pt idx="5">
                  <c:v>10756</c:v>
                </c:pt>
                <c:pt idx="8">
                  <c:v>10487</c:v>
                </c:pt>
                <c:pt idx="11">
                  <c:v>10334</c:v>
                </c:pt>
                <c:pt idx="14">
                  <c:v>9866</c:v>
                </c:pt>
              </c:numCache>
            </c:numRef>
          </c:val>
          <c:extLst>
            <c:ext xmlns:c16="http://schemas.microsoft.com/office/drawing/2014/chart" uri="{C3380CC4-5D6E-409C-BE32-E72D297353CC}">
              <c16:uniqueId val="{00000000-616C-4583-85BF-C4CB1B6300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16C-4583-85BF-C4CB1B6300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2447</c:v>
                </c:pt>
                <c:pt idx="5">
                  <c:v>2455</c:v>
                </c:pt>
                <c:pt idx="8">
                  <c:v>2214</c:v>
                </c:pt>
                <c:pt idx="11">
                  <c:v>2463</c:v>
                </c:pt>
                <c:pt idx="14">
                  <c:v>2692</c:v>
                </c:pt>
              </c:numCache>
            </c:numRef>
          </c:val>
          <c:extLst>
            <c:ext xmlns:c16="http://schemas.microsoft.com/office/drawing/2014/chart" uri="{C3380CC4-5D6E-409C-BE32-E72D297353CC}">
              <c16:uniqueId val="{00000002-616C-4583-85BF-C4CB1B6300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6C-4583-85BF-C4CB1B6300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6C-4583-85BF-C4CB1B6300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6C-4583-85BF-C4CB1B6300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1409</c:v>
                </c:pt>
                <c:pt idx="3">
                  <c:v>1834</c:v>
                </c:pt>
                <c:pt idx="6">
                  <c:v>1808</c:v>
                </c:pt>
                <c:pt idx="9">
                  <c:v>1755</c:v>
                </c:pt>
                <c:pt idx="12">
                  <c:v>1802</c:v>
                </c:pt>
              </c:numCache>
            </c:numRef>
          </c:val>
          <c:extLst>
            <c:ext xmlns:c16="http://schemas.microsoft.com/office/drawing/2014/chart" uri="{C3380CC4-5D6E-409C-BE32-E72D297353CC}">
              <c16:uniqueId val="{00000006-616C-4583-85BF-C4CB1B6300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662</c:v>
                </c:pt>
                <c:pt idx="3">
                  <c:v>576</c:v>
                </c:pt>
                <c:pt idx="6">
                  <c:v>485</c:v>
                </c:pt>
                <c:pt idx="9">
                  <c:v>388</c:v>
                </c:pt>
                <c:pt idx="12">
                  <c:v>287</c:v>
                </c:pt>
              </c:numCache>
            </c:numRef>
          </c:val>
          <c:extLst>
            <c:ext xmlns:c16="http://schemas.microsoft.com/office/drawing/2014/chart" uri="{C3380CC4-5D6E-409C-BE32-E72D297353CC}">
              <c16:uniqueId val="{00000007-616C-4583-85BF-C4CB1B6300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4902</c:v>
                </c:pt>
                <c:pt idx="3">
                  <c:v>5126</c:v>
                </c:pt>
                <c:pt idx="6">
                  <c:v>4807</c:v>
                </c:pt>
                <c:pt idx="9">
                  <c:v>4997</c:v>
                </c:pt>
                <c:pt idx="12">
                  <c:v>4953</c:v>
                </c:pt>
              </c:numCache>
            </c:numRef>
          </c:val>
          <c:extLst>
            <c:ext xmlns:c16="http://schemas.microsoft.com/office/drawing/2014/chart" uri="{C3380CC4-5D6E-409C-BE32-E72D297353CC}">
              <c16:uniqueId val="{00000008-616C-4583-85BF-C4CB1B6300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91</c:v>
                </c:pt>
                <c:pt idx="3">
                  <c:v>91</c:v>
                </c:pt>
                <c:pt idx="6">
                  <c:v>91</c:v>
                </c:pt>
                <c:pt idx="9">
                  <c:v>268</c:v>
                </c:pt>
                <c:pt idx="12">
                  <c:v>268</c:v>
                </c:pt>
              </c:numCache>
            </c:numRef>
          </c:val>
          <c:extLst>
            <c:ext xmlns:c16="http://schemas.microsoft.com/office/drawing/2014/chart" uri="{C3380CC4-5D6E-409C-BE32-E72D297353CC}">
              <c16:uniqueId val="{00000009-616C-4583-85BF-C4CB1B6300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8319</c:v>
                </c:pt>
                <c:pt idx="3">
                  <c:v>8643</c:v>
                </c:pt>
                <c:pt idx="6">
                  <c:v>8715</c:v>
                </c:pt>
                <c:pt idx="9">
                  <c:v>8684</c:v>
                </c:pt>
                <c:pt idx="12">
                  <c:v>8429</c:v>
                </c:pt>
              </c:numCache>
            </c:numRef>
          </c:val>
          <c:extLst>
            <c:ext xmlns:c16="http://schemas.microsoft.com/office/drawing/2014/chart" uri="{C3380CC4-5D6E-409C-BE32-E72D297353CC}">
              <c16:uniqueId val="{0000000A-616C-4583-85BF-C4CB1B6300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2103</c:v>
                </c:pt>
                <c:pt idx="2">
                  <c:v>#N/A</c:v>
                </c:pt>
                <c:pt idx="3">
                  <c:v>#N/A</c:v>
                </c:pt>
                <c:pt idx="4">
                  <c:v>3059</c:v>
                </c:pt>
                <c:pt idx="5">
                  <c:v>#N/A</c:v>
                </c:pt>
                <c:pt idx="6">
                  <c:v>#N/A</c:v>
                </c:pt>
                <c:pt idx="7">
                  <c:v>3205</c:v>
                </c:pt>
                <c:pt idx="8">
                  <c:v>#N/A</c:v>
                </c:pt>
                <c:pt idx="9">
                  <c:v>#N/A</c:v>
                </c:pt>
                <c:pt idx="10">
                  <c:v>3296</c:v>
                </c:pt>
                <c:pt idx="11">
                  <c:v>#N/A</c:v>
                </c:pt>
                <c:pt idx="12">
                  <c:v>#N/A</c:v>
                </c:pt>
                <c:pt idx="13">
                  <c:v>3181</c:v>
                </c:pt>
                <c:pt idx="14">
                  <c:v>#N/A</c:v>
                </c:pt>
              </c:numCache>
            </c:numRef>
          </c:val>
          <c:smooth val="0"/>
          <c:extLst>
            <c:ext xmlns:c16="http://schemas.microsoft.com/office/drawing/2014/chart" uri="{C3380CC4-5D6E-409C-BE32-E72D297353CC}">
              <c16:uniqueId val="{0000000B-616C-4583-85BF-C4CB1B6300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971</c:v>
                </c:pt>
                <c:pt idx="1">
                  <c:v>972</c:v>
                </c:pt>
                <c:pt idx="2">
                  <c:v>1052</c:v>
                </c:pt>
              </c:numCache>
            </c:numRef>
          </c:val>
          <c:extLst>
            <c:ext xmlns:c16="http://schemas.microsoft.com/office/drawing/2014/chart" uri="{C3380CC4-5D6E-409C-BE32-E72D297353CC}">
              <c16:uniqueId val="{00000000-34DD-43CE-AE10-6DAF5DEF4C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332</c:v>
                </c:pt>
                <c:pt idx="1">
                  <c:v>473</c:v>
                </c:pt>
                <c:pt idx="2">
                  <c:v>473</c:v>
                </c:pt>
              </c:numCache>
            </c:numRef>
          </c:val>
          <c:extLst>
            <c:ext xmlns:c16="http://schemas.microsoft.com/office/drawing/2014/chart" uri="{C3380CC4-5D6E-409C-BE32-E72D297353CC}">
              <c16:uniqueId val="{00000001-34DD-43CE-AE10-6DAF5DEF4C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718</c:v>
                </c:pt>
                <c:pt idx="1">
                  <c:v>689</c:v>
                </c:pt>
                <c:pt idx="2">
                  <c:v>744</c:v>
                </c:pt>
              </c:numCache>
            </c:numRef>
          </c:val>
          <c:extLst>
            <c:ext xmlns:c16="http://schemas.microsoft.com/office/drawing/2014/chart" uri="{C3380CC4-5D6E-409C-BE32-E72D297353CC}">
              <c16:uniqueId val="{00000002-34DD-43CE-AE10-6DAF5DEF4C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{A352FD67-9E1B-466A-B582-66CCA76FF625}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595-41EC-B4A6-56E373C084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{05CF3479-63A7-41B4-9CFD-A64F9FE44732}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95-41EC-B4A6-56E373C084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{068CF577-C695-4F94-8E48-4ACBDAB34272}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95-41EC-B4A6-56E373C084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{B654535B-EFE6-4A1C-8B4C-1C13C7A86A2F}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95-41EC-B4A6-56E373C084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{2A870C06-D1E4-4C25-BF0C-CC7BCED05091}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95-41EC-B4A6-56E373C08463}"/>
                </c:ext>
              </c:extLst>
            </c:dLbl>
            <c:dLbl>
              <c:idx val="8"/>
              <c:layout>
                <c:manualLayout>
                  <c:x val="-4.091393319806884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{61327157-B992-4945-A16A-6D93469CE6EA}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595-41EC-B4A6-56E373C0846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{94DD356E-D993-4AA8-9A01-476531E8C51F}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595-41EC-B4A6-56E373C0846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{6B84C476-CF8D-4F16-9EBE-40E16A43AF12}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595-41EC-B4A6-56E373C08463}"/>
                </c:ext>
              </c:extLst>
            </c:dLbl>
            <c:dLbl>
              <c:idx val="32"/>
              <c:layout>
                <c:manualLayout>
                  <c:x val="-2.3247017921737893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{106F7AB0-7E92-468E-8291-C6628484A9B6}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595-41EC-B4A6-56E373C084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65.3</c:v>
                </c:pt>
                <c:pt idx="16">
                  <c:v>62.7</c:v>
                </c:pt>
                <c:pt idx="24">
                  <c:v>64.2</c:v>
                </c:pt>
                <c:pt idx="32">
                  <c:v>65.400000000000006</c:v>
                </c:pt>
              </c:numCache>
            </c:numRef>
          </c:xVal>
          <c:yVal>
            <c:numRef>
              <c:f>公会計指標分析・財政指標組合せ分析表!$BP$51:$DC$51</c:f>
              <c:numCache>
                <c:formatCode>#,##0.0;"▲ "#,##0.0</c:formatCode>
                <c:ptCount val="40"/>
                <c:pt idx="8">
                  <c:v>62.8</c:v>
                </c:pt>
                <c:pt idx="16">
                  <c:v>65.7</c:v>
                </c:pt>
                <c:pt idx="24">
                  <c:v>66.8</c:v>
                </c:pt>
                <c:pt idx="32">
                  <c:v>62.6</c:v>
                </c:pt>
              </c:numCache>
            </c:numRef>
          </c:yVal>
          <c:smooth val="0"/>
          <c:extLst>
            <c:ext xmlns:c16="http://schemas.microsoft.com/office/drawing/2014/chart" uri="{C3380CC4-5D6E-409C-BE32-E72D297353CC}">
              <c16:uniqueId val="{00000009-2595-41EC-B4A6-56E373C084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{9F341F8A-FC3B-4DD5-B580-517F4BCA3B06}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595-41EC-B4A6-56E373C084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{6A386412-0019-4086-9249-EB3543A12AA2}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95-41EC-B4A6-56E373C084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{FB6DFB67-07E2-4E28-8252-82AE8B679E36}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95-41EC-B4A6-56E373C084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{F02EC642-57F0-418D-A83F-03B20CE4DD7A}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95-41EC-B4A6-56E373C084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{DB740C32-7726-446B-B17D-C9F3717A423B}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95-41EC-B4A6-56E373C08463}"/>
                </c:ext>
              </c:extLst>
            </c:dLbl>
            <c:dLbl>
              <c:idx val="8"/>
              <c:layout>
                <c:manualLayout>
                  <c:x val="-4.0978658107737764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{4573B4AD-E0D1-41A0-993B-ED07FCF842E4}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595-41EC-B4A6-56E373C08463}"/>
                </c:ext>
              </c:extLst>
            </c:dLbl>
            <c:dLbl>
              <c:idx val="16"/>
              <c:layout>
                <c:manualLayout>
                  <c:x val="-2.331174283140682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{34854B26-0195-423F-ACEA-58DCD0BCA336}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595-41EC-B4A6-56E373C0846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{F70BF5E2-C1C8-4DD3-A695-9AB589520E67}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595-41EC-B4A6-56E373C0846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{B7F0AB3D-12D6-4A6C-ACD7-414E94AFB1F1}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595-41EC-B4A6-56E373C084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57.8</c:v>
                </c:pt>
                <c:pt idx="24">
                  <c:v>59.5</c:v>
                </c:pt>
                <c:pt idx="32">
                  <c:v>60.4</c:v>
                </c:pt>
              </c:numCache>
            </c:numRef>
          </c:xVal>
          <c:yVal>
            <c:numRef>
              <c:f>公会計指標分析・財政指標組合せ分析表!$BP$55:$DC$55</c:f>
              <c:numCache>
                <c:formatCode>#,##0.0;"▲ "#,##0.0</c:formatCode>
                <c:ptCount val="40"/>
                <c:pt idx="8">
                  <c:v>15.5</c:v>
                </c:pt>
                <c:pt idx="16">
                  <c:v>14</c:v>
                </c:pt>
                <c:pt idx="24">
                  <c:v>11.4</c:v>
                </c:pt>
                <c:pt idx="32">
                  <c:v>10.4</c:v>
                </c:pt>
              </c:numCache>
            </c:numRef>
          </c:yVal>
          <c:smooth val="0"/>
          <c:extLst>
            <c:ext xmlns:c16="http://schemas.microsoft.com/office/drawing/2014/chart" uri="{C3380CC4-5D6E-409C-BE32-E72D297353CC}">
              <c16:uniqueId val="{00000013-2595-41EC-B4A6-56E373C08463}"/>
            </c:ext>
          </c:extLst>
        </c:ser>
        <c:dLbls>
          <c:showLegendKey val="0"/>
          <c:showVal val="1"/>
          <c:showCatName val="0"/>
          <c:showSerName val="0"/>
          <c:showPercent val="0"/>
          <c:showBubbleSize val="0"/>
        </c:dLbls>
        <c:axId val="46179840"/>
        <c:axId val="46181760"/>
      </c:scatterChart>
      <c:valAx>
        <c:axId val="46179840"/>
        <c:scaling>
          <c:orientation val="minMax"/>
          <c:max val="66.099999999999994"/>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{487A3F72-6884-4189-83FF-3452A099C31F}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C08-43DC-9DDC-3D0B001DBF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{63B51C0E-D267-4DC1-8E7F-8274D66F5912}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08-43DC-9DDC-3D0B001DBF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{5CF3EEA5-81A6-4C35-B796-BEA5156AF560}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08-43DC-9DDC-3D0B001DBF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{AF89A6F3-63AD-4493-BF6E-C5AFDBA42A0A}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08-43DC-9DDC-3D0B001DBF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{3E835730-E666-4D80-AAFE-4EFE3514E6E0}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08-43DC-9DDC-3D0B001DBF8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{38C8068C-F1B1-4C07-B104-6852C25B5379}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C08-43DC-9DDC-3D0B001DBF8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{AB858F12-9A48-4D09-AFB6-4C59DC0082A4}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C08-43DC-9DDC-3D0B001DBF8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{63CC0586-06AA-4681-907C-54264037D5BF}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C08-43DC-9DDC-3D0B001DBF8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{5B11A75E-C369-4165-8E80-B04B74B51A42}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C08-43DC-9DDC-3D0B001DBF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4.4000000000000004</c:v>
                </c:pt>
                <c:pt idx="16">
                  <c:v>4.5999999999999996</c:v>
                </c:pt>
                <c:pt idx="24">
                  <c:v>5.3</c:v>
                </c:pt>
                <c:pt idx="32">
                  <c:v>6.3</c:v>
                </c:pt>
              </c:numCache>
            </c:numRef>
          </c:xVal>
          <c:yVal>
            <c:numRef>
              <c:f>公会計指標分析・財政指標組合せ分析表!$BP$73:$DC$73</c:f>
              <c:numCache>
                <c:formatCode>#,##0.0;"▲ "#,##0.0</c:formatCode>
                <c:ptCount val="40"/>
                <c:pt idx="0">
                  <c:v>42.3</c:v>
                </c:pt>
                <c:pt idx="8">
                  <c:v>62.8</c:v>
                </c:pt>
                <c:pt idx="16">
                  <c:v>65.7</c:v>
                </c:pt>
                <c:pt idx="24">
                  <c:v>66.8</c:v>
                </c:pt>
                <c:pt idx="32">
                  <c:v>62.6</c:v>
                </c:pt>
              </c:numCache>
            </c:numRef>
          </c:yVal>
          <c:smooth val="0"/>
          <c:extLst>
            <c:ext xmlns:c16="http://schemas.microsoft.com/office/drawing/2014/chart" uri="{C3380CC4-5D6E-409C-BE32-E72D297353CC}">
              <c16:uniqueId val="{00000009-3C08-43DC-9DDC-3D0B001DBF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{D142F658-BC8B-40A8-B7F2-5E5E086CB5A4}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C08-43DC-9DDC-3D0B001DBF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{EA8D5CA5-BEF3-46B9-BA88-0FC38B23C3CE}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08-43DC-9DDC-3D0B001DBF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{88472954-6083-493D-8878-1E16BDE1B142}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08-43DC-9DDC-3D0B001DBF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{D348765B-A250-43AE-A8F6-75432E09B8AB}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08-43DC-9DDC-3D0B001DBF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{2E5E94F0-2746-4F17-AA83-28C89225F1C9}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08-43DC-9DDC-3D0B001DBF85}"/>
                </c:ext>
              </c:extLst>
            </c:dLbl>
            <c:dLbl>
              <c:idx val="8"/>
              <c:layout>
                <c:manualLayout>
                  <c:x val="-3.147837521480623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{B5C93525-0C9F-413F-A6C1-2128C288D25A}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C08-43DC-9DDC-3D0B001DBF85}"/>
                </c:ext>
              </c:extLst>
            </c:dLbl>
            <c:dLbl>
              <c:idx val="16"/>
              <c:layout>
                <c:manualLayout>
                  <c:x val="-3.1917608023415166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{8BAD6E44-006D-4D5A-8A8F-778B07F16C9A}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C08-43DC-9DDC-3D0B001DBF85}"/>
                </c:ext>
              </c:extLst>
            </c:dLbl>
            <c:dLbl>
              <c:idx val="24"/>
              <c:layout>
                <c:manualLayout>
                  <c:x val="-3.141455076778871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{C00EA2DC-B505-43F0-A274-F323F3718461}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C08-43DC-9DDC-3D0B001DBF85}"/>
                </c:ext>
              </c:extLst>
            </c:dLbl>
            <c:dLbl>
              <c:idx val="32"/>
              <c:layout>
                <c:manualLayout>
                  <c:x val="-3.1853783576397635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{28891190-C235-44A2-BF4E-5685E8B00CB1}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C08-43DC-9DDC-3D0B001DBF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3C08-43DC-9DDC-3D0B001DBF85}"/>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債の防災センター整備に係る緊急防災・減災事業債の償還開始等により大きく増加した。また、公営企業債の元利償還金に対する繰入金についても増加しているが、公共下水道事業特別会計への繰入金の増加が影響している。なお、公営企業債の残高については、減少傾向にある。</a:t>
          </a:r>
        </a:p>
        <a:p>
          <a:r>
            <a:rPr kumimoji="1" lang="ja-JP" altLang="en-US" sz="1300">
              <a:latin typeface="ＭＳ ゴシック" pitchFamily="49" charset="-128"/>
              <a:ea typeface="ＭＳ ゴシック" pitchFamily="49" charset="-128"/>
            </a:rPr>
            <a:t>　算入公債費の大部分は、臨時財政対策債となっており、その他の借り入れにおいても後年度の元利償還金が基準財政需要額に算入される地方債を借り入れており、引き続き交付税措置される地方債を借り入れ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近年増加傾向にあったが、令和元年度は、地方債の新規発行の抑制や財源確保による借入の廃止等の取り組みにより地方債残高の減少、中部清掃組合の地方債残高の減少等による組合等負担等見込額の減少等が影響し減少となった。</a:t>
          </a:r>
        </a:p>
        <a:p>
          <a:r>
            <a:rPr kumimoji="1" lang="ja-JP" altLang="en-US" sz="1400">
              <a:latin typeface="ＭＳ ゴシック" pitchFamily="49" charset="-128"/>
              <a:ea typeface="ＭＳ ゴシック" pitchFamily="49" charset="-128"/>
            </a:rPr>
            <a:t>　充当可能財源等は、今後の財政需要に備えるため財政調整基金に積立を行ったこと等が影響し、充当可能財源等が増加した。</a:t>
          </a:r>
        </a:p>
        <a:p>
          <a:r>
            <a:rPr kumimoji="1" lang="ja-JP" altLang="en-US" sz="1400">
              <a:latin typeface="ＭＳ ゴシック" pitchFamily="49" charset="-128"/>
              <a:ea typeface="ＭＳ ゴシック" pitchFamily="49" charset="-128"/>
            </a:rPr>
            <a:t>　今後については、地方債の新規発行を抑制することとあわせて、事務事業等の見直しなどにより、経費削減に努め、計画的に充当可能基金を積み立てるよう努めていく。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税収等が好調であったこともあり、取り崩しを行う基金は少なく、財政調整基金および教育施設整備資金積立基金等への積立を行ったことから、基金全体の残高は増額となった。また、令和元年度についても、税収等が好調であったことから、財政調整基金および教育施設整備資金積立基金等への積立を行ったことから、基金全体の残高は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近年頻発する自然災害や老朽化する公共施設等への対応、公債費の増などにより必要となる一般財源は増加すると考えられる。各事務事業の合理化・効率化や公共施設等総合管理計画に基づく公共施設の適正管理等により徹底した経費の削減を行うとともに、町税等の徴収強化等により積極的に財源確保を行い、積立金の増額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教育施設整備資金積立基金：教育施設の整備の財源に充てる。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町営住宅建設整備基金：町営住宅または共同施設の建設、修繕または改良に要する財源に充てる。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教育施設整備資金積立基金：今後の教育施設の整備等に充てるため、積立を行ったことにより残高は増額となった。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町営住宅建設整備基金：過去に借り入れた地方債の元利償還および町営住宅の修繕に充てるために取り崩したため、残高は減額となった。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に関しては、公共施設等総合管理計画に基づき個別計画を策定のうえ、適切な管理を行っていく。基金積立は、主にその際の財源不足に対応するために積立を行っていく。積立金額については、施設の老朽化等の調査結果に基づき設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町営住宅建設整備基金については、地方債の元利償還および町営住宅の修繕に充てていくこととして、施設の老朽化の程度や一般会計における資金状況等を考慮し、積立額や取り崩し額を設定していく。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徹底した経費削減の取り組みにより、近年は財政調整基金の取り崩しは行わず財政運営が行えていたが、平成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社会保障関係経費の増や税収および地方交付税の減額要因などもあり、財源不足への対応として取り崩すこととなった。令和元年度は、当初取り崩す予定をしていたが、経費節減や税収が好調であったこともあり、取り崩さずに財政運営が行え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今後については、近年頻発する自然災害時の対応や老朽化する公共施設への対応を踏まえながら、必要な額を計画的に積立が行えるよう検討する。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税収等で増収となったことから、今後の元利償還金の増に対応するために基金積立を行った。令和元年度については、全体の基金との調整により利息分のみを積み立てており、残高の変動は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償還のピークを迎えるため、取り崩し額の増加を見込んでいる。老朽化が進む公共施設の長寿命化対応に対して、地方債の発行を見込んでおり、後年度の元利償還に対応するためにも、基金への積立が必要と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有形固定資産減価償却率は、類似団体と比較しても高い値を示す傾向にある。これは、当町の特徴として、人口規模に対して、町全体の面積が広いことにある（人口</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人あたりの面積：当町</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5,472m</a:t>
          </a:r>
          <a:r>
            <a:rPr kumimoji="1" lang="en-US" altLang="ja-JP" sz="900" b="0" i="0" u="none" strike="noStrike" kern="0" cap="none" spc="0" normalizeH="0" baseline="3000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4,043m</a:t>
          </a:r>
          <a:r>
            <a:rPr kumimoji="1" lang="en-US" altLang="ja-JP" sz="900" b="0" i="0" u="none" strike="noStrike" kern="0" cap="none" spc="0" normalizeH="0" baseline="3000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なわち、道路を始め、管理する公共施設が類似団体より多く、あわせて改修等に充てる財源が十分に確保出来ない状況から、類似団体と比較し、全体的に有形固定資産減価償却率が高くなっていると考えられ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これを踏まえ、主要な公共施設等については、既に策定している公共施設等総合管理計画に基づく、個別施設計画により、計画的な管理を行っていく。</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68"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56261</xdr:rowOff>
    </xdr:from>
    <xdr:to>
      <xdr:col>23</xdr:col>
      <xdr:colOff>136525</xdr:colOff>
      <xdr:row>32</xdr:row>
      <xdr:rowOff>157861</xdr:rowOff>
    </xdr:to>
    <xdr:sp macro="" textlink="">
      <xdr:nvSpPr>
        <xdr:cNvPr id="79" name="楕円 78"/>
        <xdr:cNvSpPr/>
      </xdr:nvSpPr>
      <xdr:spPr>
        <a:xfrm>
          <a:off x="4711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34688</xdr:rowOff>
    </xdr:from>
    <xdr:ext cx="405111" cy="259045"/>
    <xdr:sp macro="" textlink="">
      <xdr:nvSpPr>
        <xdr:cNvPr id="80" name="有形固定資産減価償却率該当値テキスト"/>
        <xdr:cNvSpPr txBox="1"/>
      </xdr:nvSpPr>
      <xdr:spPr>
        <a:xfrm>
          <a:off x="4813300" y="629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30353</xdr:rowOff>
    </xdr:from>
    <xdr:to>
      <xdr:col>19</xdr:col>
      <xdr:colOff>187325</xdr:colOff>
      <xdr:row>32</xdr:row>
      <xdr:rowOff>131953</xdr:rowOff>
    </xdr:to>
    <xdr:sp macro="" textlink="">
      <xdr:nvSpPr>
        <xdr:cNvPr id="81" name="楕円 80"/>
        <xdr:cNvSpPr/>
      </xdr:nvSpPr>
      <xdr:spPr>
        <a:xfrm>
          <a:off x="4000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81153</xdr:rowOff>
    </xdr:from>
    <xdr:to>
      <xdr:col>23</xdr:col>
      <xdr:colOff>85725</xdr:colOff>
      <xdr:row>32</xdr:row>
      <xdr:rowOff>107061</xdr:rowOff>
    </xdr:to>
    <xdr:cxnSp macro="">
      <xdr:nvCxnSpPr>
        <xdr:cNvPr id="82" name="直線コネクタ 81"/>
        <xdr:cNvCxnSpPr/>
      </xdr:nvCxnSpPr>
      <xdr:spPr>
        <a:xfrm>
          <a:off x="4051300" y="633907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169418</xdr:rowOff>
    </xdr:from>
    <xdr:to>
      <xdr:col>15</xdr:col>
      <xdr:colOff>187325</xdr:colOff>
      <xdr:row>32</xdr:row>
      <xdr:rowOff>99568</xdr:rowOff>
    </xdr:to>
    <xdr:sp macro="" textlink="">
      <xdr:nvSpPr>
        <xdr:cNvPr id="83" name="楕円 82"/>
        <xdr:cNvSpPr/>
      </xdr:nvSpPr>
      <xdr:spPr>
        <a:xfrm>
          <a:off x="3238500" y="62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48768</xdr:rowOff>
    </xdr:from>
    <xdr:to>
      <xdr:col>19</xdr:col>
      <xdr:colOff>136525</xdr:colOff>
      <xdr:row>32</xdr:row>
      <xdr:rowOff>81153</xdr:rowOff>
    </xdr:to>
    <xdr:cxnSp macro="">
      <xdr:nvCxnSpPr>
        <xdr:cNvPr id="84" name="直線コネクタ 83"/>
        <xdr:cNvCxnSpPr/>
      </xdr:nvCxnSpPr>
      <xdr:spPr>
        <a:xfrm>
          <a:off x="3289300" y="630669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54102</xdr:rowOff>
    </xdr:from>
    <xdr:to>
      <xdr:col>11</xdr:col>
      <xdr:colOff>187325</xdr:colOff>
      <xdr:row>32</xdr:row>
      <xdr:rowOff>155702</xdr:rowOff>
    </xdr:to>
    <xdr:sp macro="" textlink="">
      <xdr:nvSpPr>
        <xdr:cNvPr id="85" name="楕円 84"/>
        <xdr:cNvSpPr/>
      </xdr:nvSpPr>
      <xdr:spPr>
        <a:xfrm>
          <a:off x="2476500" y="63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48768</xdr:rowOff>
    </xdr:from>
    <xdr:to>
      <xdr:col>15</xdr:col>
      <xdr:colOff>136525</xdr:colOff>
      <xdr:row>32</xdr:row>
      <xdr:rowOff>104902</xdr:rowOff>
    </xdr:to>
    <xdr:cxnSp macro="">
      <xdr:nvCxnSpPr>
        <xdr:cNvPr id="86" name="直線コネクタ 85"/>
        <xdr:cNvCxnSpPr/>
      </xdr:nvCxnSpPr>
      <xdr:spPr>
        <a:xfrm flipV="1">
          <a:off x="2527300" y="6306693"/>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7"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88"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9"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0"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123080</xdr:rowOff>
    </xdr:from>
    <xdr:ext cx="405111" cy="259045"/>
    <xdr:sp macro="" textlink="">
      <xdr:nvSpPr>
        <xdr:cNvPr id="91" name="n_1mainValue有形固定資産減価償却率"/>
        <xdr:cNvSpPr txBox="1"/>
      </xdr:nvSpPr>
      <xdr:spPr>
        <a:xfrm>
          <a:off x="383604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90695</xdr:rowOff>
    </xdr:from>
    <xdr:ext cx="405111" cy="259045"/>
    <xdr:sp macro="" textlink="">
      <xdr:nvSpPr>
        <xdr:cNvPr id="92" name="n_2mainValue有形固定資産減価償却率"/>
        <xdr:cNvSpPr txBox="1"/>
      </xdr:nvSpPr>
      <xdr:spPr>
        <a:xfrm>
          <a:off x="3086744" y="63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146829</xdr:rowOff>
    </xdr:from>
    <xdr:ext cx="405111" cy="259045"/>
    <xdr:sp macro="" textlink="">
      <xdr:nvSpPr>
        <xdr:cNvPr id="93" name="n_3mainValue有形固定資産減価償却率"/>
        <xdr:cNvSpPr txBox="1"/>
      </xdr:nvSpPr>
      <xdr:spPr>
        <a:xfrm>
          <a:off x="2324744" y="6404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参考指標）は、類似団体と比較し、高い値を示す状況にある。主な要因としては、防災センター等の公共施設の整備が近年続いたことにより、地方債の債務残高が増加したことが考えられる。また、令和元年度は、組合負担等見込額の減少や地方債の新規発行の抑制を図ったこと等が影響し、比率の分子である将来負担額は減少した一方で、地方交付税等が減少したこと等が影響し、分母の経常一般財源等が分子以上に減少し、債務償還比率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引き続き、地方債発行の必要性を十分に検討し、新規発行は極力抑制していくこととして、債務残高の増加の抑制に努める。また、借り入れる場合においては、後年度の償還時に交付税算入のある財源的に有利な地方債を借り入れることにより、実質的な負担の軽減に努めるように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4" name="直線コネクタ 123"/>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5"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6" name="直線コネクタ 125"/>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29" name="債務償還比率平均値テキスト"/>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0" name="フローチャート: 判断 129"/>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1" name="フローチャート: 判断 130"/>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2" name="フローチャート: 判断 131"/>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3" name="フローチャート: 判断 132"/>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4" name="フローチャート: 判断 133"/>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51326</xdr:rowOff>
    </xdr:from>
    <xdr:to>
      <xdr:col>76</xdr:col>
      <xdr:colOff>73025</xdr:colOff>
      <xdr:row>32</xdr:row>
      <xdr:rowOff>152926</xdr:rowOff>
    </xdr:to>
    <xdr:sp macro="" textlink="">
      <xdr:nvSpPr>
        <xdr:cNvPr id="140" name="楕円 139"/>
        <xdr:cNvSpPr/>
      </xdr:nvSpPr>
      <xdr:spPr>
        <a:xfrm>
          <a:off x="14744700" y="630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29753</xdr:rowOff>
    </xdr:from>
    <xdr:ext cx="469744" cy="259045"/>
    <xdr:sp macro="" textlink="">
      <xdr:nvSpPr>
        <xdr:cNvPr id="141" name="債務償還比率該当値テキスト"/>
        <xdr:cNvSpPr txBox="1"/>
      </xdr:nvSpPr>
      <xdr:spPr>
        <a:xfrm>
          <a:off x="14846300" y="628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135799</xdr:rowOff>
    </xdr:from>
    <xdr:to>
      <xdr:col>72</xdr:col>
      <xdr:colOff>123825</xdr:colOff>
      <xdr:row>32</xdr:row>
      <xdr:rowOff>65949</xdr:rowOff>
    </xdr:to>
    <xdr:sp macro="" textlink="">
      <xdr:nvSpPr>
        <xdr:cNvPr id="142" name="楕円 141"/>
        <xdr:cNvSpPr/>
      </xdr:nvSpPr>
      <xdr:spPr>
        <a:xfrm>
          <a:off x="14033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15149</xdr:rowOff>
    </xdr:from>
    <xdr:to>
      <xdr:col>76</xdr:col>
      <xdr:colOff>22225</xdr:colOff>
      <xdr:row>32</xdr:row>
      <xdr:rowOff>102126</xdr:rowOff>
    </xdr:to>
    <xdr:cxnSp macro="">
      <xdr:nvCxnSpPr>
        <xdr:cNvPr id="143" name="直線コネクタ 142"/>
        <xdr:cNvCxnSpPr/>
      </xdr:nvCxnSpPr>
      <xdr:spPr>
        <a:xfrm>
          <a:off x="14084300" y="6273074"/>
          <a:ext cx="7112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134675</xdr:rowOff>
    </xdr:from>
    <xdr:to>
      <xdr:col>68</xdr:col>
      <xdr:colOff>123825</xdr:colOff>
      <xdr:row>35</xdr:row>
      <xdr:rowOff>64825</xdr:rowOff>
    </xdr:to>
    <xdr:sp macro="" textlink="">
      <xdr:nvSpPr>
        <xdr:cNvPr id="144" name="楕円 143"/>
        <xdr:cNvSpPr/>
      </xdr:nvSpPr>
      <xdr:spPr>
        <a:xfrm>
          <a:off x="13271500" y="67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15149</xdr:rowOff>
    </xdr:from>
    <xdr:to>
      <xdr:col>72</xdr:col>
      <xdr:colOff>73025</xdr:colOff>
      <xdr:row>35</xdr:row>
      <xdr:rowOff>14025</xdr:rowOff>
    </xdr:to>
    <xdr:cxnSp macro="">
      <xdr:nvCxnSpPr>
        <xdr:cNvPr id="145" name="直線コネクタ 144"/>
        <xdr:cNvCxnSpPr/>
      </xdr:nvCxnSpPr>
      <xdr:spPr>
        <a:xfrm flipV="1">
          <a:off x="13322300" y="6273074"/>
          <a:ext cx="762000" cy="5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40105</xdr:rowOff>
    </xdr:from>
    <xdr:to>
      <xdr:col>64</xdr:col>
      <xdr:colOff>123825</xdr:colOff>
      <xdr:row>33</xdr:row>
      <xdr:rowOff>141705</xdr:rowOff>
    </xdr:to>
    <xdr:sp macro="" textlink="">
      <xdr:nvSpPr>
        <xdr:cNvPr id="146" name="楕円 145"/>
        <xdr:cNvSpPr/>
      </xdr:nvSpPr>
      <xdr:spPr>
        <a:xfrm>
          <a:off x="12509500" y="64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90905</xdr:rowOff>
    </xdr:from>
    <xdr:to>
      <xdr:col>68</xdr:col>
      <xdr:colOff>73025</xdr:colOff>
      <xdr:row>35</xdr:row>
      <xdr:rowOff>14025</xdr:rowOff>
    </xdr:to>
    <xdr:cxnSp macro="">
      <xdr:nvCxnSpPr>
        <xdr:cNvPr id="147" name="直線コネクタ 146"/>
        <xdr:cNvCxnSpPr/>
      </xdr:nvCxnSpPr>
      <xdr:spPr>
        <a:xfrm>
          <a:off x="12560300" y="6520280"/>
          <a:ext cx="762000" cy="2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153724</xdr:rowOff>
    </xdr:from>
    <xdr:to>
      <xdr:col>60</xdr:col>
      <xdr:colOff>123825</xdr:colOff>
      <xdr:row>33</xdr:row>
      <xdr:rowOff>83874</xdr:rowOff>
    </xdr:to>
    <xdr:sp macro="" textlink="">
      <xdr:nvSpPr>
        <xdr:cNvPr id="148" name="楕円 147"/>
        <xdr:cNvSpPr/>
      </xdr:nvSpPr>
      <xdr:spPr>
        <a:xfrm>
          <a:off x="11747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33074</xdr:rowOff>
    </xdr:from>
    <xdr:to>
      <xdr:col>64</xdr:col>
      <xdr:colOff>73025</xdr:colOff>
      <xdr:row>33</xdr:row>
      <xdr:rowOff>90905</xdr:rowOff>
    </xdr:to>
    <xdr:cxnSp macro="">
      <xdr:nvCxnSpPr>
        <xdr:cNvPr id="149" name="直線コネクタ 148"/>
        <xdr:cNvCxnSpPr/>
      </xdr:nvCxnSpPr>
      <xdr:spPr>
        <a:xfrm>
          <a:off x="11798300" y="6462449"/>
          <a:ext cx="762000" cy="5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0" name="n_1aveValue債務償還比率"/>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1" name="n_2aveValue債務償還比率"/>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2" name="n_3aveValue債務償還比率"/>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3" name="n_4aveValue債務償還比率"/>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57076</xdr:rowOff>
    </xdr:from>
    <xdr:ext cx="469744" cy="259045"/>
    <xdr:sp macro="" textlink="">
      <xdr:nvSpPr>
        <xdr:cNvPr id="154" name="n_1mainValue債務償還比率"/>
        <xdr:cNvSpPr txBox="1"/>
      </xdr:nvSpPr>
      <xdr:spPr>
        <a:xfrm>
          <a:off x="13836727"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55952</xdr:rowOff>
    </xdr:from>
    <xdr:ext cx="469744" cy="259045"/>
    <xdr:sp macro="" textlink="">
      <xdr:nvSpPr>
        <xdr:cNvPr id="155" name="n_2mainValue債務償還比率"/>
        <xdr:cNvSpPr txBox="1"/>
      </xdr:nvSpPr>
      <xdr:spPr>
        <a:xfrm>
          <a:off x="13087427" y="68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132832</xdr:rowOff>
    </xdr:from>
    <xdr:ext cx="469744" cy="259045"/>
    <xdr:sp macro="" textlink="">
      <xdr:nvSpPr>
        <xdr:cNvPr id="156" name="n_3mainValue債務償還比率"/>
        <xdr:cNvSpPr txBox="1"/>
      </xdr:nvSpPr>
      <xdr:spPr>
        <a:xfrm>
          <a:off x="12325427" y="656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75002</xdr:rowOff>
    </xdr:from>
    <xdr:ext cx="469744" cy="259045"/>
    <xdr:sp macro="" textlink="">
      <xdr:nvSpPr>
        <xdr:cNvPr id="157" name="n_4mainValue債務償還比率"/>
        <xdr:cNvSpPr txBox="1"/>
      </xdr:nvSpPr>
      <xdr:spPr>
        <a:xfrm>
          <a:off x="11563427" y="65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121738</xdr:rowOff>
    </xdr:from>
    <xdr:to>
      <xdr:col>24</xdr:col>
      <xdr:colOff>114300</xdr:colOff>
      <xdr:row>40</xdr:row>
      <xdr:rowOff>51888</xdr:rowOff>
    </xdr:to>
    <xdr:sp macro="" textlink="">
      <xdr:nvSpPr>
        <xdr:cNvPr id="74" name="楕円 73"/>
        <xdr:cNvSpPr/>
      </xdr:nvSpPr>
      <xdr:spPr>
        <a:xfrm>
          <a:off x="45847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100165</xdr:rowOff>
    </xdr:from>
    <xdr:ext cx="405111" cy="259045"/>
    <xdr:sp macro="" textlink="">
      <xdr:nvSpPr>
        <xdr:cNvPr id="75" name="【道路】&#10;有形固定資産減価償却率該当値テキスト"/>
        <xdr:cNvSpPr txBox="1"/>
      </xdr:nvSpPr>
      <xdr:spPr>
        <a:xfrm>
          <a:off x="4673600"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102144</xdr:rowOff>
    </xdr:from>
    <xdr:to>
      <xdr:col>20</xdr:col>
      <xdr:colOff>38100</xdr:colOff>
      <xdr:row>40</xdr:row>
      <xdr:rowOff>32294</xdr:rowOff>
    </xdr:to>
    <xdr:sp macro="" textlink="">
      <xdr:nvSpPr>
        <xdr:cNvPr id="76" name="楕円 75"/>
        <xdr:cNvSpPr/>
      </xdr:nvSpPr>
      <xdr:spPr>
        <a:xfrm>
          <a:off x="3746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152944</xdr:rowOff>
    </xdr:from>
    <xdr:to>
      <xdr:col>24</xdr:col>
      <xdr:colOff>63500</xdr:colOff>
      <xdr:row>40</xdr:row>
      <xdr:rowOff>1088</xdr:rowOff>
    </xdr:to>
    <xdr:cxnSp macro="">
      <xdr:nvCxnSpPr>
        <xdr:cNvPr id="77" name="直線コネクタ 76"/>
        <xdr:cNvCxnSpPr/>
      </xdr:nvCxnSpPr>
      <xdr:spPr>
        <a:xfrm>
          <a:off x="3797300" y="68394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69487</xdr:rowOff>
    </xdr:from>
    <xdr:to>
      <xdr:col>15</xdr:col>
      <xdr:colOff>101600</xdr:colOff>
      <xdr:row>39</xdr:row>
      <xdr:rowOff>171087</xdr:rowOff>
    </xdr:to>
    <xdr:sp macro="" textlink="">
      <xdr:nvSpPr>
        <xdr:cNvPr id="78" name="楕円 77"/>
        <xdr:cNvSpPr/>
      </xdr:nvSpPr>
      <xdr:spPr>
        <a:xfrm>
          <a:off x="2857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120287</xdr:rowOff>
    </xdr:from>
    <xdr:to>
      <xdr:col>19</xdr:col>
      <xdr:colOff>177800</xdr:colOff>
      <xdr:row>39</xdr:row>
      <xdr:rowOff>152944</xdr:rowOff>
    </xdr:to>
    <xdr:cxnSp macro="">
      <xdr:nvCxnSpPr>
        <xdr:cNvPr id="79" name="直線コネクタ 78"/>
        <xdr:cNvCxnSpPr/>
      </xdr:nvCxnSpPr>
      <xdr:spPr>
        <a:xfrm>
          <a:off x="2908300" y="680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43362</xdr:rowOff>
    </xdr:from>
    <xdr:to>
      <xdr:col>10</xdr:col>
      <xdr:colOff>165100</xdr:colOff>
      <xdr:row>39</xdr:row>
      <xdr:rowOff>144962</xdr:rowOff>
    </xdr:to>
    <xdr:sp macro="" textlink="">
      <xdr:nvSpPr>
        <xdr:cNvPr id="80" name="楕円 79"/>
        <xdr:cNvSpPr/>
      </xdr:nvSpPr>
      <xdr:spPr>
        <a:xfrm>
          <a:off x="1968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94162</xdr:rowOff>
    </xdr:from>
    <xdr:to>
      <xdr:col>15</xdr:col>
      <xdr:colOff>50800</xdr:colOff>
      <xdr:row>39</xdr:row>
      <xdr:rowOff>120287</xdr:rowOff>
    </xdr:to>
    <xdr:cxnSp macro="">
      <xdr:nvCxnSpPr>
        <xdr:cNvPr id="81" name="直線コネクタ 80"/>
        <xdr:cNvCxnSpPr/>
      </xdr:nvCxnSpPr>
      <xdr:spPr>
        <a:xfrm>
          <a:off x="2019300" y="6780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2"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3"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4"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23421</xdr:rowOff>
    </xdr:from>
    <xdr:ext cx="405111" cy="259045"/>
    <xdr:sp macro="" textlink="">
      <xdr:nvSpPr>
        <xdr:cNvPr id="86" name="n_1mainValue【道路】&#10;有形固定資産減価償却率"/>
        <xdr:cNvSpPr txBox="1"/>
      </xdr:nvSpPr>
      <xdr:spPr>
        <a:xfrm>
          <a:off x="35820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162214</xdr:rowOff>
    </xdr:from>
    <xdr:ext cx="405111" cy="259045"/>
    <xdr:sp macro="" textlink="">
      <xdr:nvSpPr>
        <xdr:cNvPr id="87" name="n_2mainValue【道路】&#10;有形固定資産減価償却率"/>
        <xdr:cNvSpPr txBox="1"/>
      </xdr:nvSpPr>
      <xdr:spPr>
        <a:xfrm>
          <a:off x="2705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136089</xdr:rowOff>
    </xdr:from>
    <xdr:ext cx="405111" cy="259045"/>
    <xdr:sp macro="" textlink="">
      <xdr:nvSpPr>
        <xdr:cNvPr id="88" name="n_3mainValue【道路】&#10;有形固定資産減価償却率"/>
        <xdr:cNvSpPr txBox="1"/>
      </xdr:nvSpPr>
      <xdr:spPr>
        <a:xfrm>
          <a:off x="1816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17"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12129</xdr:rowOff>
    </xdr:from>
    <xdr:to>
      <xdr:col>55</xdr:col>
      <xdr:colOff>50800</xdr:colOff>
      <xdr:row>41</xdr:row>
      <xdr:rowOff>113729</xdr:rowOff>
    </xdr:to>
    <xdr:sp macro="" textlink="">
      <xdr:nvSpPr>
        <xdr:cNvPr id="128" name="楕円 127"/>
        <xdr:cNvSpPr/>
      </xdr:nvSpPr>
      <xdr:spPr>
        <a:xfrm>
          <a:off x="10426700" y="70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162006</xdr:rowOff>
    </xdr:from>
    <xdr:ext cx="534377" cy="259045"/>
    <xdr:sp macro="" textlink="">
      <xdr:nvSpPr>
        <xdr:cNvPr id="129" name="【道路】&#10;一人当たり延長該当値テキスト"/>
        <xdr:cNvSpPr txBox="1"/>
      </xdr:nvSpPr>
      <xdr:spPr>
        <a:xfrm>
          <a:off x="10515600" y="70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12040</xdr:rowOff>
    </xdr:from>
    <xdr:to>
      <xdr:col>50</xdr:col>
      <xdr:colOff>165100</xdr:colOff>
      <xdr:row>41</xdr:row>
      <xdr:rowOff>113640</xdr:rowOff>
    </xdr:to>
    <xdr:sp macro="" textlink="">
      <xdr:nvSpPr>
        <xdr:cNvPr id="130" name="楕円 129"/>
        <xdr:cNvSpPr/>
      </xdr:nvSpPr>
      <xdr:spPr>
        <a:xfrm>
          <a:off x="9588500" y="70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62840</xdr:rowOff>
    </xdr:from>
    <xdr:to>
      <xdr:col>55</xdr:col>
      <xdr:colOff>0</xdr:colOff>
      <xdr:row>41</xdr:row>
      <xdr:rowOff>62929</xdr:rowOff>
    </xdr:to>
    <xdr:cxnSp macro="">
      <xdr:nvCxnSpPr>
        <xdr:cNvPr id="131" name="直線コネクタ 130"/>
        <xdr:cNvCxnSpPr/>
      </xdr:nvCxnSpPr>
      <xdr:spPr>
        <a:xfrm>
          <a:off x="9639300" y="7092290"/>
          <a:ext cx="8382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13513</xdr:rowOff>
    </xdr:from>
    <xdr:to>
      <xdr:col>46</xdr:col>
      <xdr:colOff>38100</xdr:colOff>
      <xdr:row>41</xdr:row>
      <xdr:rowOff>115113</xdr:rowOff>
    </xdr:to>
    <xdr:sp macro="" textlink="">
      <xdr:nvSpPr>
        <xdr:cNvPr id="132" name="楕円 131"/>
        <xdr:cNvSpPr/>
      </xdr:nvSpPr>
      <xdr:spPr>
        <a:xfrm>
          <a:off x="8699500" y="70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62840</xdr:rowOff>
    </xdr:from>
    <xdr:to>
      <xdr:col>50</xdr:col>
      <xdr:colOff>114300</xdr:colOff>
      <xdr:row>41</xdr:row>
      <xdr:rowOff>64313</xdr:rowOff>
    </xdr:to>
    <xdr:cxnSp macro="">
      <xdr:nvCxnSpPr>
        <xdr:cNvPr id="133" name="直線コネクタ 132"/>
        <xdr:cNvCxnSpPr/>
      </xdr:nvCxnSpPr>
      <xdr:spPr>
        <a:xfrm flipV="1">
          <a:off x="8750300" y="7092290"/>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14478</xdr:rowOff>
    </xdr:from>
    <xdr:to>
      <xdr:col>41</xdr:col>
      <xdr:colOff>101600</xdr:colOff>
      <xdr:row>41</xdr:row>
      <xdr:rowOff>116078</xdr:rowOff>
    </xdr:to>
    <xdr:sp macro="" textlink="">
      <xdr:nvSpPr>
        <xdr:cNvPr id="134" name="楕円 133"/>
        <xdr:cNvSpPr/>
      </xdr:nvSpPr>
      <xdr:spPr>
        <a:xfrm>
          <a:off x="7810500" y="70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64313</xdr:rowOff>
    </xdr:from>
    <xdr:to>
      <xdr:col>45</xdr:col>
      <xdr:colOff>177800</xdr:colOff>
      <xdr:row>41</xdr:row>
      <xdr:rowOff>65278</xdr:rowOff>
    </xdr:to>
    <xdr:cxnSp macro="">
      <xdr:nvCxnSpPr>
        <xdr:cNvPr id="135" name="直線コネクタ 134"/>
        <xdr:cNvCxnSpPr/>
      </xdr:nvCxnSpPr>
      <xdr:spPr>
        <a:xfrm flipV="1">
          <a:off x="7861300" y="709376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36"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37"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8"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9"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104767</xdr:rowOff>
    </xdr:from>
    <xdr:ext cx="534377" cy="259045"/>
    <xdr:sp macro="" textlink="">
      <xdr:nvSpPr>
        <xdr:cNvPr id="140" name="n_1mainValue【道路】&#10;一人当たり延長"/>
        <xdr:cNvSpPr txBox="1"/>
      </xdr:nvSpPr>
      <xdr:spPr>
        <a:xfrm>
          <a:off x="9359411" y="713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106240</xdr:rowOff>
    </xdr:from>
    <xdr:ext cx="534377" cy="259045"/>
    <xdr:sp macro="" textlink="">
      <xdr:nvSpPr>
        <xdr:cNvPr id="141" name="n_2mainValue【道路】&#10;一人当たり延長"/>
        <xdr:cNvSpPr txBox="1"/>
      </xdr:nvSpPr>
      <xdr:spPr>
        <a:xfrm>
          <a:off x="8483111" y="713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107205</xdr:rowOff>
    </xdr:from>
    <xdr:ext cx="534377" cy="259045"/>
    <xdr:sp macro="" textlink="">
      <xdr:nvSpPr>
        <xdr:cNvPr id="142" name="n_3mainValue【道路】&#10;一人当たり延長"/>
        <xdr:cNvSpPr txBox="1"/>
      </xdr:nvSpPr>
      <xdr:spPr>
        <a:xfrm>
          <a:off x="7594111" y="71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1"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2" name="楕円 181"/>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83" name="【橋りょう・トンネル】&#10;有形固定資産減価償却率該当値テキスト"/>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34925</xdr:rowOff>
    </xdr:from>
    <xdr:to>
      <xdr:col>20</xdr:col>
      <xdr:colOff>38100</xdr:colOff>
      <xdr:row>62</xdr:row>
      <xdr:rowOff>136525</xdr:rowOff>
    </xdr:to>
    <xdr:sp macro="" textlink="">
      <xdr:nvSpPr>
        <xdr:cNvPr id="184" name="楕円 183"/>
        <xdr:cNvSpPr/>
      </xdr:nvSpPr>
      <xdr:spPr>
        <a:xfrm>
          <a:off x="3746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85725</xdr:rowOff>
    </xdr:from>
    <xdr:to>
      <xdr:col>24</xdr:col>
      <xdr:colOff>63500</xdr:colOff>
      <xdr:row>62</xdr:row>
      <xdr:rowOff>125730</xdr:rowOff>
    </xdr:to>
    <xdr:cxnSp macro="">
      <xdr:nvCxnSpPr>
        <xdr:cNvPr id="185" name="直線コネクタ 184"/>
        <xdr:cNvCxnSpPr/>
      </xdr:nvCxnSpPr>
      <xdr:spPr>
        <a:xfrm>
          <a:off x="3797300" y="107156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168275</xdr:rowOff>
    </xdr:from>
    <xdr:to>
      <xdr:col>15</xdr:col>
      <xdr:colOff>101600</xdr:colOff>
      <xdr:row>62</xdr:row>
      <xdr:rowOff>98425</xdr:rowOff>
    </xdr:to>
    <xdr:sp macro="" textlink="">
      <xdr:nvSpPr>
        <xdr:cNvPr id="186" name="楕円 185"/>
        <xdr:cNvSpPr/>
      </xdr:nvSpPr>
      <xdr:spPr>
        <a:xfrm>
          <a:off x="2857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47625</xdr:rowOff>
    </xdr:from>
    <xdr:to>
      <xdr:col>19</xdr:col>
      <xdr:colOff>177800</xdr:colOff>
      <xdr:row>62</xdr:row>
      <xdr:rowOff>85725</xdr:rowOff>
    </xdr:to>
    <xdr:cxnSp macro="">
      <xdr:nvCxnSpPr>
        <xdr:cNvPr id="187" name="直線コネクタ 186"/>
        <xdr:cNvCxnSpPr/>
      </xdr:nvCxnSpPr>
      <xdr:spPr>
        <a:xfrm>
          <a:off x="2908300" y="10677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124460</xdr:rowOff>
    </xdr:from>
    <xdr:to>
      <xdr:col>10</xdr:col>
      <xdr:colOff>165100</xdr:colOff>
      <xdr:row>62</xdr:row>
      <xdr:rowOff>54610</xdr:rowOff>
    </xdr:to>
    <xdr:sp macro="" textlink="">
      <xdr:nvSpPr>
        <xdr:cNvPr id="188" name="楕円 187"/>
        <xdr:cNvSpPr/>
      </xdr:nvSpPr>
      <xdr:spPr>
        <a:xfrm>
          <a:off x="196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xdr:rowOff>
    </xdr:from>
    <xdr:to>
      <xdr:col>15</xdr:col>
      <xdr:colOff>50800</xdr:colOff>
      <xdr:row>62</xdr:row>
      <xdr:rowOff>47625</xdr:rowOff>
    </xdr:to>
    <xdr:cxnSp macro="">
      <xdr:nvCxnSpPr>
        <xdr:cNvPr id="189" name="直線コネクタ 188"/>
        <xdr:cNvCxnSpPr/>
      </xdr:nvCxnSpPr>
      <xdr:spPr>
        <a:xfrm>
          <a:off x="2019300" y="106337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0"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1"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92"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3"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127652</xdr:rowOff>
    </xdr:from>
    <xdr:ext cx="405111" cy="259045"/>
    <xdr:sp macro="" textlink="">
      <xdr:nvSpPr>
        <xdr:cNvPr id="194" name="n_1mainValue【橋りょう・トンネル】&#10;有形固定資産減価償却率"/>
        <xdr:cNvSpPr txBox="1"/>
      </xdr:nvSpPr>
      <xdr:spPr>
        <a:xfrm>
          <a:off x="3582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89552</xdr:rowOff>
    </xdr:from>
    <xdr:ext cx="405111" cy="259045"/>
    <xdr:sp macro="" textlink="">
      <xdr:nvSpPr>
        <xdr:cNvPr id="195" name="n_2mainValue【橋りょう・トンネル】&#10;有形固定資産減価償却率"/>
        <xdr:cNvSpPr txBox="1"/>
      </xdr:nvSpPr>
      <xdr:spPr>
        <a:xfrm>
          <a:off x="2705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45737</xdr:rowOff>
    </xdr:from>
    <xdr:ext cx="405111" cy="259045"/>
    <xdr:sp macro="" textlink="">
      <xdr:nvSpPr>
        <xdr:cNvPr id="196" name="n_3mainValue【橋りょう・トンネル】&#10;有形固定資産減価償却率"/>
        <xdr:cNvSpPr txBox="1"/>
      </xdr:nvSpPr>
      <xdr:spPr>
        <a:xfrm>
          <a:off x="1816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23" name="【橋りょう・トンネル】&#10;一人当たり有形固定資産（償却資産）額平均値テキスト"/>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161542</xdr:rowOff>
    </xdr:from>
    <xdr:to>
      <xdr:col>55</xdr:col>
      <xdr:colOff>50800</xdr:colOff>
      <xdr:row>60</xdr:row>
      <xdr:rowOff>91692</xdr:rowOff>
    </xdr:to>
    <xdr:sp macro="" textlink="">
      <xdr:nvSpPr>
        <xdr:cNvPr id="234" name="楕円 233"/>
        <xdr:cNvSpPr/>
      </xdr:nvSpPr>
      <xdr:spPr>
        <a:xfrm>
          <a:off x="10426700" y="102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12969</xdr:rowOff>
    </xdr:from>
    <xdr:ext cx="599010" cy="259045"/>
    <xdr:sp macro="" textlink="">
      <xdr:nvSpPr>
        <xdr:cNvPr id="235" name="【橋りょう・トンネル】&#10;一人当たり有形固定資産（償却資産）額該当値テキスト"/>
        <xdr:cNvSpPr txBox="1"/>
      </xdr:nvSpPr>
      <xdr:spPr>
        <a:xfrm>
          <a:off x="10515600" y="101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161123</xdr:rowOff>
    </xdr:from>
    <xdr:to>
      <xdr:col>50</xdr:col>
      <xdr:colOff>165100</xdr:colOff>
      <xdr:row>60</xdr:row>
      <xdr:rowOff>91273</xdr:rowOff>
    </xdr:to>
    <xdr:sp macro="" textlink="">
      <xdr:nvSpPr>
        <xdr:cNvPr id="236" name="楕円 235"/>
        <xdr:cNvSpPr/>
      </xdr:nvSpPr>
      <xdr:spPr>
        <a:xfrm>
          <a:off x="9588500" y="102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40473</xdr:rowOff>
    </xdr:from>
    <xdr:to>
      <xdr:col>55</xdr:col>
      <xdr:colOff>0</xdr:colOff>
      <xdr:row>60</xdr:row>
      <xdr:rowOff>40892</xdr:rowOff>
    </xdr:to>
    <xdr:cxnSp macro="">
      <xdr:nvCxnSpPr>
        <xdr:cNvPr id="237" name="直線コネクタ 236"/>
        <xdr:cNvCxnSpPr/>
      </xdr:nvCxnSpPr>
      <xdr:spPr>
        <a:xfrm>
          <a:off x="9639300" y="10327473"/>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167607</xdr:rowOff>
    </xdr:from>
    <xdr:to>
      <xdr:col>46</xdr:col>
      <xdr:colOff>38100</xdr:colOff>
      <xdr:row>60</xdr:row>
      <xdr:rowOff>97757</xdr:rowOff>
    </xdr:to>
    <xdr:sp macro="" textlink="">
      <xdr:nvSpPr>
        <xdr:cNvPr id="238" name="楕円 237"/>
        <xdr:cNvSpPr/>
      </xdr:nvSpPr>
      <xdr:spPr>
        <a:xfrm>
          <a:off x="8699500" y="102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40473</xdr:rowOff>
    </xdr:from>
    <xdr:to>
      <xdr:col>50</xdr:col>
      <xdr:colOff>114300</xdr:colOff>
      <xdr:row>60</xdr:row>
      <xdr:rowOff>46957</xdr:rowOff>
    </xdr:to>
    <xdr:cxnSp macro="">
      <xdr:nvCxnSpPr>
        <xdr:cNvPr id="239" name="直線コネクタ 238"/>
        <xdr:cNvCxnSpPr/>
      </xdr:nvCxnSpPr>
      <xdr:spPr>
        <a:xfrm flipV="1">
          <a:off x="8750300" y="10327473"/>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3140</xdr:rowOff>
    </xdr:from>
    <xdr:to>
      <xdr:col>41</xdr:col>
      <xdr:colOff>101600</xdr:colOff>
      <xdr:row>60</xdr:row>
      <xdr:rowOff>104740</xdr:rowOff>
    </xdr:to>
    <xdr:sp macro="" textlink="">
      <xdr:nvSpPr>
        <xdr:cNvPr id="240" name="楕円 239"/>
        <xdr:cNvSpPr/>
      </xdr:nvSpPr>
      <xdr:spPr>
        <a:xfrm>
          <a:off x="7810500" y="102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46957</xdr:rowOff>
    </xdr:from>
    <xdr:to>
      <xdr:col>45</xdr:col>
      <xdr:colOff>177800</xdr:colOff>
      <xdr:row>60</xdr:row>
      <xdr:rowOff>53940</xdr:rowOff>
    </xdr:to>
    <xdr:cxnSp macro="">
      <xdr:nvCxnSpPr>
        <xdr:cNvPr id="241" name="直線コネクタ 240"/>
        <xdr:cNvCxnSpPr/>
      </xdr:nvCxnSpPr>
      <xdr:spPr>
        <a:xfrm flipV="1">
          <a:off x="7861300" y="10333957"/>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42" name="n_1aveValue【橋りょう・トンネル】&#10;一人当たり有形固定資産（償却資産）額"/>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43" name="n_2aveValue【橋りょう・トンネル】&#10;一人当たり有形固定資産（償却資産）額"/>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44" name="n_3aveValue【橋りょう・トンネル】&#10;一人当たり有形固定資産（償却資産）額"/>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5"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107800</xdr:rowOff>
    </xdr:from>
    <xdr:ext cx="599010" cy="259045"/>
    <xdr:sp macro="" textlink="">
      <xdr:nvSpPr>
        <xdr:cNvPr id="246" name="n_1mainValue【橋りょう・トンネル】&#10;一人当たり有形固定資産（償却資産）額"/>
        <xdr:cNvSpPr txBox="1"/>
      </xdr:nvSpPr>
      <xdr:spPr>
        <a:xfrm>
          <a:off x="9327095" y="1005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114284</xdr:rowOff>
    </xdr:from>
    <xdr:ext cx="599010" cy="259045"/>
    <xdr:sp macro="" textlink="">
      <xdr:nvSpPr>
        <xdr:cNvPr id="247" name="n_2mainValue【橋りょう・トンネル】&#10;一人当たり有形固定資産（償却資産）額"/>
        <xdr:cNvSpPr txBox="1"/>
      </xdr:nvSpPr>
      <xdr:spPr>
        <a:xfrm>
          <a:off x="8450795" y="1005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121267</xdr:rowOff>
    </xdr:from>
    <xdr:ext cx="599010" cy="259045"/>
    <xdr:sp macro="" textlink="">
      <xdr:nvSpPr>
        <xdr:cNvPr id="248" name="n_3mainValue【橋りょう・トンネル】&#10;一人当たり有形固定資産（償却資産）額"/>
        <xdr:cNvSpPr txBox="1"/>
      </xdr:nvSpPr>
      <xdr:spPr>
        <a:xfrm>
          <a:off x="7561795" y="1006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3" name="直線コネクタ 272"/>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6"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7" name="直線コネクタ 276"/>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78" name="【公営住宅】&#10;有形固定資産減価償却率平均値テキスト"/>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9" name="フローチャート: 判断 278"/>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0" name="フローチャート: 判断 279"/>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1" name="フローチャート: 判断 280"/>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2" name="フローチャート: 判断 281"/>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3" name="フローチャート: 判断 282"/>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82550</xdr:rowOff>
    </xdr:from>
    <xdr:to>
      <xdr:col>24</xdr:col>
      <xdr:colOff>114300</xdr:colOff>
      <xdr:row>85</xdr:row>
      <xdr:rowOff>12700</xdr:rowOff>
    </xdr:to>
    <xdr:sp macro="" textlink="">
      <xdr:nvSpPr>
        <xdr:cNvPr id="289" name="楕円 288"/>
        <xdr:cNvSpPr/>
      </xdr:nvSpPr>
      <xdr:spPr>
        <a:xfrm>
          <a:off x="4584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60977</xdr:rowOff>
    </xdr:from>
    <xdr:ext cx="405111" cy="259045"/>
    <xdr:sp macro="" textlink="">
      <xdr:nvSpPr>
        <xdr:cNvPr id="290" name="【公営住宅】&#10;有形固定資産減価償却率該当値テキスト"/>
        <xdr:cNvSpPr txBox="1"/>
      </xdr:nvSpPr>
      <xdr:spPr>
        <a:xfrm>
          <a:off x="46736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291" name="楕円 290"/>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133350</xdr:rowOff>
    </xdr:to>
    <xdr:cxnSp macro="">
      <xdr:nvCxnSpPr>
        <xdr:cNvPr id="292" name="直線コネクタ 291"/>
        <xdr:cNvCxnSpPr/>
      </xdr:nvCxnSpPr>
      <xdr:spPr>
        <a:xfrm>
          <a:off x="3797300" y="144856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293" name="楕円 292"/>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83820</xdr:rowOff>
    </xdr:to>
    <xdr:cxnSp macro="">
      <xdr:nvCxnSpPr>
        <xdr:cNvPr id="294" name="直線コネクタ 293"/>
        <xdr:cNvCxnSpPr/>
      </xdr:nvCxnSpPr>
      <xdr:spPr>
        <a:xfrm>
          <a:off x="2908300" y="14436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295" name="楕円 294"/>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84</xdr:row>
      <xdr:rowOff>34289</xdr:rowOff>
    </xdr:to>
    <xdr:cxnSp macro="">
      <xdr:nvCxnSpPr>
        <xdr:cNvPr id="296" name="直線コネクタ 295"/>
        <xdr:cNvCxnSpPr/>
      </xdr:nvCxnSpPr>
      <xdr:spPr>
        <a:xfrm>
          <a:off x="2019300" y="143408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297" name="n_1aveValue【公営住宅】&#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98"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9"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00" name="n_4aveValue【公営住宅】&#10;有形固定資産減価償却率"/>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301" name="n_1mainValue【公営住宅】&#10;有形固定資産減価償却率"/>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302" name="n_2mainValue【公営住宅】&#10;有形固定資産減価償却率"/>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303" name="n_3mainValue【公営住宅】&#10;有形固定資産減価償却率"/>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23" name="直線コネクタ 322"/>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24"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5" name="直線コネクタ 324"/>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6"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7" name="直線コネクタ 326"/>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28"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9" name="フローチャート: 判断 328"/>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0" name="フローチャート: 判断 329"/>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31" name="フローチャート: 判断 330"/>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32" name="フローチャート: 判断 331"/>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33" name="フローチャート: 判断 332"/>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73597</xdr:rowOff>
    </xdr:from>
    <xdr:to>
      <xdr:col>55</xdr:col>
      <xdr:colOff>50800</xdr:colOff>
      <xdr:row>85</xdr:row>
      <xdr:rowOff>3747</xdr:rowOff>
    </xdr:to>
    <xdr:sp macro="" textlink="">
      <xdr:nvSpPr>
        <xdr:cNvPr id="339" name="楕円 338"/>
        <xdr:cNvSpPr/>
      </xdr:nvSpPr>
      <xdr:spPr>
        <a:xfrm>
          <a:off x="10426700" y="144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52024</xdr:rowOff>
    </xdr:from>
    <xdr:ext cx="469744" cy="259045"/>
    <xdr:sp macro="" textlink="">
      <xdr:nvSpPr>
        <xdr:cNvPr id="340" name="【公営住宅】&#10;一人当たり面積該当値テキスト"/>
        <xdr:cNvSpPr txBox="1"/>
      </xdr:nvSpPr>
      <xdr:spPr>
        <a:xfrm>
          <a:off x="10515600" y="1445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73597</xdr:rowOff>
    </xdr:from>
    <xdr:to>
      <xdr:col>50</xdr:col>
      <xdr:colOff>165100</xdr:colOff>
      <xdr:row>85</xdr:row>
      <xdr:rowOff>3747</xdr:rowOff>
    </xdr:to>
    <xdr:sp macro="" textlink="">
      <xdr:nvSpPr>
        <xdr:cNvPr id="341" name="楕円 340"/>
        <xdr:cNvSpPr/>
      </xdr:nvSpPr>
      <xdr:spPr>
        <a:xfrm>
          <a:off x="9588500" y="144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124397</xdr:rowOff>
    </xdr:from>
    <xdr:to>
      <xdr:col>55</xdr:col>
      <xdr:colOff>0</xdr:colOff>
      <xdr:row>84</xdr:row>
      <xdr:rowOff>124397</xdr:rowOff>
    </xdr:to>
    <xdr:cxnSp macro="">
      <xdr:nvCxnSpPr>
        <xdr:cNvPr id="342" name="直線コネクタ 341"/>
        <xdr:cNvCxnSpPr/>
      </xdr:nvCxnSpPr>
      <xdr:spPr>
        <a:xfrm>
          <a:off x="9639300" y="145261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87885</xdr:rowOff>
    </xdr:from>
    <xdr:to>
      <xdr:col>41</xdr:col>
      <xdr:colOff>101600</xdr:colOff>
      <xdr:row>85</xdr:row>
      <xdr:rowOff>18035</xdr:rowOff>
    </xdr:to>
    <xdr:sp macro="" textlink="">
      <xdr:nvSpPr>
        <xdr:cNvPr id="343" name="楕円 342"/>
        <xdr:cNvSpPr/>
      </xdr:nvSpPr>
      <xdr:spPr>
        <a:xfrm>
          <a:off x="7810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31703</xdr:rowOff>
    </xdr:from>
    <xdr:ext cx="469744" cy="259045"/>
    <xdr:sp macro="" textlink="">
      <xdr:nvSpPr>
        <xdr:cNvPr id="344"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45"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46"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47"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166324</xdr:rowOff>
    </xdr:from>
    <xdr:ext cx="469744" cy="259045"/>
    <xdr:sp macro="" textlink="">
      <xdr:nvSpPr>
        <xdr:cNvPr id="348" name="n_1mainValue【公営住宅】&#10;一人当たり面積"/>
        <xdr:cNvSpPr txBox="1"/>
      </xdr:nvSpPr>
      <xdr:spPr>
        <a:xfrm>
          <a:off x="9391727" y="1456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9162</xdr:rowOff>
    </xdr:from>
    <xdr:ext cx="469744" cy="259045"/>
    <xdr:sp macro="" textlink="">
      <xdr:nvSpPr>
        <xdr:cNvPr id="349" name="n_3mainValue【公営住宅】&#10;一人当たり面積"/>
        <xdr:cNvSpPr txBox="1"/>
      </xdr:nvSpPr>
      <xdr:spPr>
        <a:xfrm>
          <a:off x="7626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90" name="直線コネクタ 389"/>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91"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92" name="直線コネクタ 391"/>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93"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94" name="直線コネクタ 393"/>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395" name="【認定こども園・幼稚園・保育所】&#10;有形固定資産減価償却率平均値テキスト"/>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96" name="フローチャート: 判断 395"/>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397" name="フローチャート: 判断 396"/>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98" name="フローチャート: 判断 397"/>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399" name="フローチャート: 判断 398"/>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00" name="フローチャート: 判断 399"/>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40640</xdr:rowOff>
    </xdr:from>
    <xdr:to>
      <xdr:col>85</xdr:col>
      <xdr:colOff>177800</xdr:colOff>
      <xdr:row>40</xdr:row>
      <xdr:rowOff>142240</xdr:rowOff>
    </xdr:to>
    <xdr:sp macro="" textlink="">
      <xdr:nvSpPr>
        <xdr:cNvPr id="406" name="楕円 405"/>
        <xdr:cNvSpPr/>
      </xdr:nvSpPr>
      <xdr:spPr>
        <a:xfrm>
          <a:off x="16268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19067</xdr:rowOff>
    </xdr:from>
    <xdr:ext cx="405111" cy="259045"/>
    <xdr:sp macro="" textlink="">
      <xdr:nvSpPr>
        <xdr:cNvPr id="407" name="【認定こども園・幼稚園・保育所】&#10;有形固定資産減価償却率該当値テキスト"/>
        <xdr:cNvSpPr txBox="1"/>
      </xdr:nvSpPr>
      <xdr:spPr>
        <a:xfrm>
          <a:off x="16357600"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xdr:rowOff>
    </xdr:from>
    <xdr:to>
      <xdr:col>81</xdr:col>
      <xdr:colOff>101600</xdr:colOff>
      <xdr:row>40</xdr:row>
      <xdr:rowOff>107950</xdr:rowOff>
    </xdr:to>
    <xdr:sp macro="" textlink="">
      <xdr:nvSpPr>
        <xdr:cNvPr id="408" name="楕円 407"/>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57150</xdr:rowOff>
    </xdr:from>
    <xdr:to>
      <xdr:col>85</xdr:col>
      <xdr:colOff>127000</xdr:colOff>
      <xdr:row>40</xdr:row>
      <xdr:rowOff>91440</xdr:rowOff>
    </xdr:to>
    <xdr:cxnSp macro="">
      <xdr:nvCxnSpPr>
        <xdr:cNvPr id="409" name="直線コネクタ 408"/>
        <xdr:cNvCxnSpPr/>
      </xdr:nvCxnSpPr>
      <xdr:spPr>
        <a:xfrm>
          <a:off x="15481300" y="69151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410" name="楕円 409"/>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57150</xdr:rowOff>
    </xdr:to>
    <xdr:cxnSp macro="">
      <xdr:nvCxnSpPr>
        <xdr:cNvPr id="411" name="直線コネクタ 410"/>
        <xdr:cNvCxnSpPr/>
      </xdr:nvCxnSpPr>
      <xdr:spPr>
        <a:xfrm>
          <a:off x="14592300" y="6877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412" name="楕円 411"/>
        <xdr:cNvSpPr/>
      </xdr:nvSpPr>
      <xdr:spPr>
        <a:xfrm>
          <a:off x="1365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167640</xdr:rowOff>
    </xdr:to>
    <xdr:cxnSp macro="">
      <xdr:nvCxnSpPr>
        <xdr:cNvPr id="413" name="直線コネクタ 412"/>
        <xdr:cNvCxnSpPr/>
      </xdr:nvCxnSpPr>
      <xdr:spPr>
        <a:xfrm flipV="1">
          <a:off x="13703300" y="68770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14" name="n_1ave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15" name="n_2ave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16" name="n_3aveValue【認定こども園・幼稚園・保育所】&#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17"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99077</xdr:rowOff>
    </xdr:from>
    <xdr:ext cx="405111" cy="259045"/>
    <xdr:sp macro="" textlink="">
      <xdr:nvSpPr>
        <xdr:cNvPr id="418" name="n_1mainValue【認定こども園・幼稚園・保育所】&#10;有形固定資産減価償却率"/>
        <xdr:cNvSpPr txBox="1"/>
      </xdr:nvSpPr>
      <xdr:spPr>
        <a:xfrm>
          <a:off x="15266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419" name="n_2mainValue【認定こども園・幼稚園・保育所】&#10;有形固定資産減価償却率"/>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420" name="n_3mainValue【認定こども園・幼稚園・保育所】&#10;有形固定資産減価償却率"/>
        <xdr:cNvSpPr txBox="1"/>
      </xdr:nvSpPr>
      <xdr:spPr>
        <a:xfrm>
          <a:off x="13500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2" name="テキスト ボックス 4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4" name="テキスト ボックス 43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6" name="テキスト ボックス 43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8" name="テキスト ボックス 43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42" name="直線コネクタ 441"/>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43"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44" name="直線コネクタ 443"/>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45"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46" name="直線コネクタ 445"/>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47"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48" name="フローチャート: 判断 447"/>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49" name="フローチャート: 判断 448"/>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50" name="フローチャート: 判断 449"/>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51" name="フローチャート: 判断 450"/>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52" name="フローチャート: 判断 451"/>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153416</xdr:rowOff>
    </xdr:from>
    <xdr:to>
      <xdr:col>116</xdr:col>
      <xdr:colOff>114300</xdr:colOff>
      <xdr:row>38</xdr:row>
      <xdr:rowOff>83565</xdr:rowOff>
    </xdr:to>
    <xdr:sp macro="" textlink="">
      <xdr:nvSpPr>
        <xdr:cNvPr id="458" name="楕円 457"/>
        <xdr:cNvSpPr/>
      </xdr:nvSpPr>
      <xdr:spPr>
        <a:xfrm>
          <a:off x="221107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4843</xdr:rowOff>
    </xdr:from>
    <xdr:ext cx="469744" cy="259045"/>
    <xdr:sp macro="" textlink="">
      <xdr:nvSpPr>
        <xdr:cNvPr id="459" name="【認定こども園・幼稚園・保育所】&#10;一人当たり面積該当値テキスト"/>
        <xdr:cNvSpPr txBox="1"/>
      </xdr:nvSpPr>
      <xdr:spPr>
        <a:xfrm>
          <a:off x="22199600" y="63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153416</xdr:rowOff>
    </xdr:from>
    <xdr:to>
      <xdr:col>112</xdr:col>
      <xdr:colOff>38100</xdr:colOff>
      <xdr:row>38</xdr:row>
      <xdr:rowOff>83565</xdr:rowOff>
    </xdr:to>
    <xdr:sp macro="" textlink="">
      <xdr:nvSpPr>
        <xdr:cNvPr id="460" name="楕円 459"/>
        <xdr:cNvSpPr/>
      </xdr:nvSpPr>
      <xdr:spPr>
        <a:xfrm>
          <a:off x="21272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32766</xdr:rowOff>
    </xdr:from>
    <xdr:to>
      <xdr:col>116</xdr:col>
      <xdr:colOff>63500</xdr:colOff>
      <xdr:row>38</xdr:row>
      <xdr:rowOff>32766</xdr:rowOff>
    </xdr:to>
    <xdr:cxnSp macro="">
      <xdr:nvCxnSpPr>
        <xdr:cNvPr id="461" name="直線コネクタ 460"/>
        <xdr:cNvCxnSpPr/>
      </xdr:nvCxnSpPr>
      <xdr:spPr>
        <a:xfrm>
          <a:off x="21323300" y="6547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160274</xdr:rowOff>
    </xdr:from>
    <xdr:to>
      <xdr:col>107</xdr:col>
      <xdr:colOff>101600</xdr:colOff>
      <xdr:row>38</xdr:row>
      <xdr:rowOff>90424</xdr:rowOff>
    </xdr:to>
    <xdr:sp macro="" textlink="">
      <xdr:nvSpPr>
        <xdr:cNvPr id="462" name="楕円 461"/>
        <xdr:cNvSpPr/>
      </xdr:nvSpPr>
      <xdr:spPr>
        <a:xfrm>
          <a:off x="20383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32766</xdr:rowOff>
    </xdr:from>
    <xdr:to>
      <xdr:col>111</xdr:col>
      <xdr:colOff>177800</xdr:colOff>
      <xdr:row>38</xdr:row>
      <xdr:rowOff>39624</xdr:rowOff>
    </xdr:to>
    <xdr:cxnSp macro="">
      <xdr:nvCxnSpPr>
        <xdr:cNvPr id="463" name="直線コネクタ 462"/>
        <xdr:cNvCxnSpPr/>
      </xdr:nvCxnSpPr>
      <xdr:spPr>
        <a:xfrm flipV="1">
          <a:off x="20434300" y="65478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160274</xdr:rowOff>
    </xdr:from>
    <xdr:to>
      <xdr:col>102</xdr:col>
      <xdr:colOff>165100</xdr:colOff>
      <xdr:row>39</xdr:row>
      <xdr:rowOff>90424</xdr:rowOff>
    </xdr:to>
    <xdr:sp macro="" textlink="">
      <xdr:nvSpPr>
        <xdr:cNvPr id="464" name="楕円 463"/>
        <xdr:cNvSpPr/>
      </xdr:nvSpPr>
      <xdr:spPr>
        <a:xfrm>
          <a:off x="19494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39624</xdr:rowOff>
    </xdr:from>
    <xdr:to>
      <xdr:col>107</xdr:col>
      <xdr:colOff>50800</xdr:colOff>
      <xdr:row>39</xdr:row>
      <xdr:rowOff>39624</xdr:rowOff>
    </xdr:to>
    <xdr:cxnSp macro="">
      <xdr:nvCxnSpPr>
        <xdr:cNvPr id="465" name="直線コネクタ 464"/>
        <xdr:cNvCxnSpPr/>
      </xdr:nvCxnSpPr>
      <xdr:spPr>
        <a:xfrm flipV="1">
          <a:off x="19545300" y="655472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66" name="n_1aveValue【認定こども園・幼稚園・保育所】&#10;一人当たり面積"/>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67"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68"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69" name="n_4ave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100093</xdr:rowOff>
    </xdr:from>
    <xdr:ext cx="469744" cy="259045"/>
    <xdr:sp macro="" textlink="">
      <xdr:nvSpPr>
        <xdr:cNvPr id="470" name="n_1mainValue【認定こども園・幼稚園・保育所】&#10;一人当たり面積"/>
        <xdr:cNvSpPr txBox="1"/>
      </xdr:nvSpPr>
      <xdr:spPr>
        <a:xfrm>
          <a:off x="210757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106951</xdr:rowOff>
    </xdr:from>
    <xdr:ext cx="469744" cy="259045"/>
    <xdr:sp macro="" textlink="">
      <xdr:nvSpPr>
        <xdr:cNvPr id="471" name="n_2mainValue【認定こども園・幼稚園・保育所】&#10;一人当たり面積"/>
        <xdr:cNvSpPr txBox="1"/>
      </xdr:nvSpPr>
      <xdr:spPr>
        <a:xfrm>
          <a:off x="20199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81551</xdr:rowOff>
    </xdr:from>
    <xdr:ext cx="469744" cy="259045"/>
    <xdr:sp macro="" textlink="">
      <xdr:nvSpPr>
        <xdr:cNvPr id="472" name="n_3mainValue【認定こども園・幼稚園・保育所】&#10;一人当たり面積"/>
        <xdr:cNvSpPr txBox="1"/>
      </xdr:nvSpPr>
      <xdr:spPr>
        <a:xfrm>
          <a:off x="19310427" y="67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3" name="テキスト ボックス 4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5" name="テキスト ボックス 48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5" name="テキスト ボックス 49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7" name="テキスト ボックス 49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99" name="直線コネクタ 498"/>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00"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01" name="直線コネクタ 500"/>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02"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03" name="直線コネクタ 502"/>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04"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5" name="フローチャート: 判断 50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06" name="フローチャート: 判断 50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07" name="フローチャート: 判断 506"/>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08" name="フローチャート: 判断 507"/>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09" name="フローチャート: 判断 508"/>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136978</xdr:rowOff>
    </xdr:from>
    <xdr:to>
      <xdr:col>85</xdr:col>
      <xdr:colOff>177800</xdr:colOff>
      <xdr:row>60</xdr:row>
      <xdr:rowOff>67128</xdr:rowOff>
    </xdr:to>
    <xdr:sp macro="" textlink="">
      <xdr:nvSpPr>
        <xdr:cNvPr id="515" name="楕円 514"/>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115405</xdr:rowOff>
    </xdr:from>
    <xdr:ext cx="405111" cy="259045"/>
    <xdr:sp macro="" textlink="">
      <xdr:nvSpPr>
        <xdr:cNvPr id="516" name="【学校施設】&#10;有形固定資産減価償却率該当値テキスト"/>
        <xdr:cNvSpPr txBox="1"/>
      </xdr:nvSpPr>
      <xdr:spPr>
        <a:xfrm>
          <a:off x="16357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81462</xdr:rowOff>
    </xdr:from>
    <xdr:to>
      <xdr:col>81</xdr:col>
      <xdr:colOff>101600</xdr:colOff>
      <xdr:row>60</xdr:row>
      <xdr:rowOff>11612</xdr:rowOff>
    </xdr:to>
    <xdr:sp macro="" textlink="">
      <xdr:nvSpPr>
        <xdr:cNvPr id="517" name="楕円 516"/>
        <xdr:cNvSpPr/>
      </xdr:nvSpPr>
      <xdr:spPr>
        <a:xfrm>
          <a:off x="15430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132262</xdr:rowOff>
    </xdr:from>
    <xdr:to>
      <xdr:col>85</xdr:col>
      <xdr:colOff>127000</xdr:colOff>
      <xdr:row>60</xdr:row>
      <xdr:rowOff>16328</xdr:rowOff>
    </xdr:to>
    <xdr:cxnSp macro="">
      <xdr:nvCxnSpPr>
        <xdr:cNvPr id="518" name="直線コネクタ 517"/>
        <xdr:cNvCxnSpPr/>
      </xdr:nvCxnSpPr>
      <xdr:spPr>
        <a:xfrm>
          <a:off x="15481300" y="1024781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19" name="楕円 518"/>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70213</xdr:rowOff>
    </xdr:from>
    <xdr:to>
      <xdr:col>81</xdr:col>
      <xdr:colOff>50800</xdr:colOff>
      <xdr:row>59</xdr:row>
      <xdr:rowOff>132262</xdr:rowOff>
    </xdr:to>
    <xdr:cxnSp macro="">
      <xdr:nvCxnSpPr>
        <xdr:cNvPr id="520" name="直線コネクタ 519"/>
        <xdr:cNvCxnSpPr/>
      </xdr:nvCxnSpPr>
      <xdr:spPr>
        <a:xfrm>
          <a:off x="14592300" y="1018576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27577</xdr:rowOff>
    </xdr:from>
    <xdr:to>
      <xdr:col>72</xdr:col>
      <xdr:colOff>38100</xdr:colOff>
      <xdr:row>58</xdr:row>
      <xdr:rowOff>129177</xdr:rowOff>
    </xdr:to>
    <xdr:sp macro="" textlink="">
      <xdr:nvSpPr>
        <xdr:cNvPr id="521" name="楕円 520"/>
        <xdr:cNvSpPr/>
      </xdr:nvSpPr>
      <xdr:spPr>
        <a:xfrm>
          <a:off x="13652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78377</xdr:rowOff>
    </xdr:from>
    <xdr:to>
      <xdr:col>76</xdr:col>
      <xdr:colOff>114300</xdr:colOff>
      <xdr:row>59</xdr:row>
      <xdr:rowOff>70213</xdr:rowOff>
    </xdr:to>
    <xdr:cxnSp macro="">
      <xdr:nvCxnSpPr>
        <xdr:cNvPr id="522" name="直線コネクタ 521"/>
        <xdr:cNvCxnSpPr/>
      </xdr:nvCxnSpPr>
      <xdr:spPr>
        <a:xfrm>
          <a:off x="13703300" y="1002247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23"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24" name="n_2aveValue【学校施設】&#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25" name="n_3aveValue【学校施設】&#10;有形固定資産減価償却率"/>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26" name="n_4ave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28139</xdr:rowOff>
    </xdr:from>
    <xdr:ext cx="405111" cy="259045"/>
    <xdr:sp macro="" textlink="">
      <xdr:nvSpPr>
        <xdr:cNvPr id="527" name="n_1mainValue【学校施設】&#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528" name="n_2mainValue【学校施設】&#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145704</xdr:rowOff>
    </xdr:from>
    <xdr:ext cx="405111" cy="259045"/>
    <xdr:sp macro="" textlink="">
      <xdr:nvSpPr>
        <xdr:cNvPr id="529" name="n_3mainValue【学校施設】&#10;有形固定資産減価償却率"/>
        <xdr:cNvSpPr txBox="1"/>
      </xdr:nvSpPr>
      <xdr:spPr>
        <a:xfrm>
          <a:off x="13500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0" name="テキスト ボックス 5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41" name="直線コネクタ 54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2" name="テキスト ボックス 54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3" name="直線コネクタ 5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4" name="テキスト ボックス 5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5" name="直線コネクタ 54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6" name="テキスト ボックス 54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50" name="直線コネクタ 549"/>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51"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52" name="直線コネクタ 551"/>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53"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54" name="直線コネクタ 553"/>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55" name="【学校施設】&#10;一人当たり面積平均値テキスト"/>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56" name="フローチャート: 判断 555"/>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57" name="フローチャート: 判断 556"/>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58" name="フローチャート: 判断 557"/>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59" name="フローチャート: 判断 558"/>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60" name="フローチャート: 判断 559"/>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43497</xdr:rowOff>
    </xdr:from>
    <xdr:to>
      <xdr:col>116</xdr:col>
      <xdr:colOff>114300</xdr:colOff>
      <xdr:row>60</xdr:row>
      <xdr:rowOff>145097</xdr:rowOff>
    </xdr:to>
    <xdr:sp macro="" textlink="">
      <xdr:nvSpPr>
        <xdr:cNvPr id="566" name="楕円 565"/>
        <xdr:cNvSpPr/>
      </xdr:nvSpPr>
      <xdr:spPr>
        <a:xfrm>
          <a:off x="22110700" y="103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66374</xdr:rowOff>
    </xdr:from>
    <xdr:ext cx="469744" cy="259045"/>
    <xdr:sp macro="" textlink="">
      <xdr:nvSpPr>
        <xdr:cNvPr id="567" name="【学校施設】&#10;一人当たり面積該当値テキスト"/>
        <xdr:cNvSpPr txBox="1"/>
      </xdr:nvSpPr>
      <xdr:spPr>
        <a:xfrm>
          <a:off x="22199600" y="1018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42926</xdr:rowOff>
    </xdr:from>
    <xdr:to>
      <xdr:col>112</xdr:col>
      <xdr:colOff>38100</xdr:colOff>
      <xdr:row>60</xdr:row>
      <xdr:rowOff>144526</xdr:rowOff>
    </xdr:to>
    <xdr:sp macro="" textlink="">
      <xdr:nvSpPr>
        <xdr:cNvPr id="568" name="楕円 567"/>
        <xdr:cNvSpPr/>
      </xdr:nvSpPr>
      <xdr:spPr>
        <a:xfrm>
          <a:off x="21272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93726</xdr:rowOff>
    </xdr:from>
    <xdr:to>
      <xdr:col>116</xdr:col>
      <xdr:colOff>63500</xdr:colOff>
      <xdr:row>60</xdr:row>
      <xdr:rowOff>94297</xdr:rowOff>
    </xdr:to>
    <xdr:cxnSp macro="">
      <xdr:nvCxnSpPr>
        <xdr:cNvPr id="569" name="直線コネクタ 568"/>
        <xdr:cNvCxnSpPr/>
      </xdr:nvCxnSpPr>
      <xdr:spPr>
        <a:xfrm>
          <a:off x="21323300" y="1038072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53784</xdr:rowOff>
    </xdr:from>
    <xdr:to>
      <xdr:col>107</xdr:col>
      <xdr:colOff>101600</xdr:colOff>
      <xdr:row>60</xdr:row>
      <xdr:rowOff>155384</xdr:rowOff>
    </xdr:to>
    <xdr:sp macro="" textlink="">
      <xdr:nvSpPr>
        <xdr:cNvPr id="570" name="楕円 569"/>
        <xdr:cNvSpPr/>
      </xdr:nvSpPr>
      <xdr:spPr>
        <a:xfrm>
          <a:off x="20383500" y="103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93726</xdr:rowOff>
    </xdr:from>
    <xdr:to>
      <xdr:col>111</xdr:col>
      <xdr:colOff>177800</xdr:colOff>
      <xdr:row>60</xdr:row>
      <xdr:rowOff>104584</xdr:rowOff>
    </xdr:to>
    <xdr:cxnSp macro="">
      <xdr:nvCxnSpPr>
        <xdr:cNvPr id="571" name="直線コネクタ 570"/>
        <xdr:cNvCxnSpPr/>
      </xdr:nvCxnSpPr>
      <xdr:spPr>
        <a:xfrm flipV="1">
          <a:off x="20434300" y="1038072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75502</xdr:rowOff>
    </xdr:from>
    <xdr:to>
      <xdr:col>102</xdr:col>
      <xdr:colOff>165100</xdr:colOff>
      <xdr:row>63</xdr:row>
      <xdr:rowOff>5652</xdr:rowOff>
    </xdr:to>
    <xdr:sp macro="" textlink="">
      <xdr:nvSpPr>
        <xdr:cNvPr id="572" name="楕円 571"/>
        <xdr:cNvSpPr/>
      </xdr:nvSpPr>
      <xdr:spPr>
        <a:xfrm>
          <a:off x="19494500" y="107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104584</xdr:rowOff>
    </xdr:from>
    <xdr:to>
      <xdr:col>107</xdr:col>
      <xdr:colOff>50800</xdr:colOff>
      <xdr:row>62</xdr:row>
      <xdr:rowOff>126302</xdr:rowOff>
    </xdr:to>
    <xdr:cxnSp macro="">
      <xdr:nvCxnSpPr>
        <xdr:cNvPr id="573" name="直線コネクタ 572"/>
        <xdr:cNvCxnSpPr/>
      </xdr:nvCxnSpPr>
      <xdr:spPr>
        <a:xfrm flipV="1">
          <a:off x="19545300" y="10391584"/>
          <a:ext cx="889000" cy="3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74" name="n_1aveValue【学校施設】&#10;一人当たり面積"/>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575" name="n_2aveValue【学校施設】&#10;一人当たり面積"/>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76"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77"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161053</xdr:rowOff>
    </xdr:from>
    <xdr:ext cx="469744" cy="259045"/>
    <xdr:sp macro="" textlink="">
      <xdr:nvSpPr>
        <xdr:cNvPr id="578" name="n_1mainValue【学校施設】&#10;一人当たり面積"/>
        <xdr:cNvSpPr txBox="1"/>
      </xdr:nvSpPr>
      <xdr:spPr>
        <a:xfrm>
          <a:off x="210757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461</xdr:rowOff>
    </xdr:from>
    <xdr:ext cx="469744" cy="259045"/>
    <xdr:sp macro="" textlink="">
      <xdr:nvSpPr>
        <xdr:cNvPr id="579" name="n_2mainValue【学校施設】&#10;一人当たり面積"/>
        <xdr:cNvSpPr txBox="1"/>
      </xdr:nvSpPr>
      <xdr:spPr>
        <a:xfrm>
          <a:off x="20199427" y="101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168229</xdr:rowOff>
    </xdr:from>
    <xdr:ext cx="469744" cy="259045"/>
    <xdr:sp macro="" textlink="">
      <xdr:nvSpPr>
        <xdr:cNvPr id="580" name="n_3mainValue【学校施設】&#10;一人当たり面積"/>
        <xdr:cNvSpPr txBox="1"/>
      </xdr:nvSpPr>
      <xdr:spPr>
        <a:xfrm>
          <a:off x="19310427" y="1079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7" name="正方形/長方形 5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8" name="正方形/長方形 5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9" name="正方形/長方形 5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0" name="正方形/長方形 5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1" name="正方形/長方形 6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2" name="正方形/長方形 6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3" name="正方形/長方形 6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正方形/長方形 6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5" name="テキスト ボックス 6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6" name="直線コネクタ 6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7" name="テキスト ボックス 6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8" name="直線コネクタ 60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09" name="テキスト ボックス 60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0" name="直線コネクタ 60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1" name="テキスト ボックス 61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2" name="直線コネクタ 61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3" name="テキスト ボックス 61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4" name="直線コネクタ 61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15" name="テキスト ボックス 61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17" name="テキスト ボックス 61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19" name="直線コネクタ 618"/>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20"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21" name="直線コネクタ 620"/>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22"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23" name="直線コネクタ 622"/>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24"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25" name="フローチャート: 判断 624"/>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26" name="フローチャート: 判断 625"/>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27" name="フローチャート: 判断 626"/>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28" name="フローチャート: 判断 627"/>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29" name="フローチャート: 判断 628"/>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135128</xdr:rowOff>
    </xdr:from>
    <xdr:to>
      <xdr:col>85</xdr:col>
      <xdr:colOff>177800</xdr:colOff>
      <xdr:row>103</xdr:row>
      <xdr:rowOff>65278</xdr:rowOff>
    </xdr:to>
    <xdr:sp macro="" textlink="">
      <xdr:nvSpPr>
        <xdr:cNvPr id="635" name="楕円 634"/>
        <xdr:cNvSpPr/>
      </xdr:nvSpPr>
      <xdr:spPr>
        <a:xfrm>
          <a:off x="162687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158005</xdr:rowOff>
    </xdr:from>
    <xdr:ext cx="405111" cy="259045"/>
    <xdr:sp macro="" textlink="">
      <xdr:nvSpPr>
        <xdr:cNvPr id="636" name="【公民館】&#10;有形固定資産減価償却率該当値テキスト"/>
        <xdr:cNvSpPr txBox="1"/>
      </xdr:nvSpPr>
      <xdr:spPr>
        <a:xfrm>
          <a:off x="16357600" y="1747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82550</xdr:rowOff>
    </xdr:from>
    <xdr:to>
      <xdr:col>81</xdr:col>
      <xdr:colOff>101600</xdr:colOff>
      <xdr:row>103</xdr:row>
      <xdr:rowOff>12700</xdr:rowOff>
    </xdr:to>
    <xdr:sp macro="" textlink="">
      <xdr:nvSpPr>
        <xdr:cNvPr id="637" name="楕円 636"/>
        <xdr:cNvSpPr/>
      </xdr:nvSpPr>
      <xdr:spPr>
        <a:xfrm>
          <a:off x="15430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133350</xdr:rowOff>
    </xdr:from>
    <xdr:to>
      <xdr:col>85</xdr:col>
      <xdr:colOff>127000</xdr:colOff>
      <xdr:row>103</xdr:row>
      <xdr:rowOff>14478</xdr:rowOff>
    </xdr:to>
    <xdr:cxnSp macro="">
      <xdr:nvCxnSpPr>
        <xdr:cNvPr id="638" name="直線コネクタ 637"/>
        <xdr:cNvCxnSpPr/>
      </xdr:nvCxnSpPr>
      <xdr:spPr>
        <a:xfrm>
          <a:off x="15481300" y="1762125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639" name="楕円 638"/>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133350</xdr:rowOff>
    </xdr:to>
    <xdr:cxnSp macro="">
      <xdr:nvCxnSpPr>
        <xdr:cNvPr id="640" name="直線コネクタ 639"/>
        <xdr:cNvCxnSpPr/>
      </xdr:nvCxnSpPr>
      <xdr:spPr>
        <a:xfrm>
          <a:off x="14592300" y="17609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641" name="楕円 640"/>
        <xdr:cNvSpPr/>
      </xdr:nvSpPr>
      <xdr:spPr>
        <a:xfrm>
          <a:off x="13652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110489</xdr:rowOff>
    </xdr:from>
    <xdr:to>
      <xdr:col>76</xdr:col>
      <xdr:colOff>114300</xdr:colOff>
      <xdr:row>102</xdr:row>
      <xdr:rowOff>121920</xdr:rowOff>
    </xdr:to>
    <xdr:cxnSp macro="">
      <xdr:nvCxnSpPr>
        <xdr:cNvPr id="642" name="直線コネクタ 641"/>
        <xdr:cNvCxnSpPr/>
      </xdr:nvCxnSpPr>
      <xdr:spPr>
        <a:xfrm>
          <a:off x="13703300" y="17598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643" name="n_1aveValue【公民館】&#10;有形固定資産減価償却率"/>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644" name="n_2aveValue【公民館】&#10;有形固定資産減価償却率"/>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645" name="n_3aveValue【公民館】&#10;有形固定資産減価償却率"/>
        <xdr:cNvSpPr txBox="1"/>
      </xdr:nvSpPr>
      <xdr:spPr>
        <a:xfrm>
          <a:off x="135007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646"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29227</xdr:rowOff>
    </xdr:from>
    <xdr:ext cx="405111" cy="259045"/>
    <xdr:sp macro="" textlink="">
      <xdr:nvSpPr>
        <xdr:cNvPr id="647" name="n_1mainValue【公民館】&#10;有形固定資産減価償却率"/>
        <xdr:cNvSpPr txBox="1"/>
      </xdr:nvSpPr>
      <xdr:spPr>
        <a:xfrm>
          <a:off x="152660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648" name="n_2mainValue【公民館】&#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649" name="n_3mainValue【公民館】&#10;有形固定資産減価償却率"/>
        <xdr:cNvSpPr txBox="1"/>
      </xdr:nvSpPr>
      <xdr:spPr>
        <a:xfrm>
          <a:off x="13500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0" name="直線コネクタ 6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1" name="テキスト ボックス 6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2" name="直線コネクタ 6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3" name="テキスト ボックス 6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4" name="直線コネクタ 6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5" name="テキスト ボックス 6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6" name="直線コネクタ 6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7" name="テキスト ボックス 6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8" name="直線コネクタ 6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9" name="テキスト ボックス 6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0" name="直線コネクタ 6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1" name="テキスト ボックス 6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675" name="直線コネクタ 674"/>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76"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77" name="直線コネクタ 676"/>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78"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79" name="直線コネクタ 678"/>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680" name="【公民館】&#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81" name="フローチャート: 判断 68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682" name="フローチャート: 判断 681"/>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683" name="フローチャート: 判断 682"/>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684" name="フローチャート: 判断 683"/>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685" name="フローチャート: 判断 684"/>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100512</xdr:rowOff>
    </xdr:from>
    <xdr:to>
      <xdr:col>116</xdr:col>
      <xdr:colOff>114300</xdr:colOff>
      <xdr:row>103</xdr:row>
      <xdr:rowOff>30662</xdr:rowOff>
    </xdr:to>
    <xdr:sp macro="" textlink="">
      <xdr:nvSpPr>
        <xdr:cNvPr id="691" name="楕円 690"/>
        <xdr:cNvSpPr/>
      </xdr:nvSpPr>
      <xdr:spPr>
        <a:xfrm>
          <a:off x="22110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123389</xdr:rowOff>
    </xdr:from>
    <xdr:ext cx="469744" cy="259045"/>
    <xdr:sp macro="" textlink="">
      <xdr:nvSpPr>
        <xdr:cNvPr id="692" name="【公民館】&#10;一人当たり面積該当値テキスト"/>
        <xdr:cNvSpPr txBox="1"/>
      </xdr:nvSpPr>
      <xdr:spPr>
        <a:xfrm>
          <a:off x="22199600" y="17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97245</xdr:rowOff>
    </xdr:from>
    <xdr:to>
      <xdr:col>112</xdr:col>
      <xdr:colOff>38100</xdr:colOff>
      <xdr:row>103</xdr:row>
      <xdr:rowOff>27395</xdr:rowOff>
    </xdr:to>
    <xdr:sp macro="" textlink="">
      <xdr:nvSpPr>
        <xdr:cNvPr id="693" name="楕円 692"/>
        <xdr:cNvSpPr/>
      </xdr:nvSpPr>
      <xdr:spPr>
        <a:xfrm>
          <a:off x="21272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148045</xdr:rowOff>
    </xdr:from>
    <xdr:to>
      <xdr:col>116</xdr:col>
      <xdr:colOff>63500</xdr:colOff>
      <xdr:row>102</xdr:row>
      <xdr:rowOff>151312</xdr:rowOff>
    </xdr:to>
    <xdr:cxnSp macro="">
      <xdr:nvCxnSpPr>
        <xdr:cNvPr id="694" name="直線コネクタ 693"/>
        <xdr:cNvCxnSpPr/>
      </xdr:nvCxnSpPr>
      <xdr:spPr>
        <a:xfrm>
          <a:off x="21323300" y="176359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110308</xdr:rowOff>
    </xdr:from>
    <xdr:to>
      <xdr:col>107</xdr:col>
      <xdr:colOff>101600</xdr:colOff>
      <xdr:row>103</xdr:row>
      <xdr:rowOff>40458</xdr:rowOff>
    </xdr:to>
    <xdr:sp macro="" textlink="">
      <xdr:nvSpPr>
        <xdr:cNvPr id="695" name="楕円 694"/>
        <xdr:cNvSpPr/>
      </xdr:nvSpPr>
      <xdr:spPr>
        <a:xfrm>
          <a:off x="20383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148045</xdr:rowOff>
    </xdr:from>
    <xdr:to>
      <xdr:col>111</xdr:col>
      <xdr:colOff>177800</xdr:colOff>
      <xdr:row>102</xdr:row>
      <xdr:rowOff>161108</xdr:rowOff>
    </xdr:to>
    <xdr:cxnSp macro="">
      <xdr:nvCxnSpPr>
        <xdr:cNvPr id="696" name="直線コネクタ 695"/>
        <xdr:cNvCxnSpPr/>
      </xdr:nvCxnSpPr>
      <xdr:spPr>
        <a:xfrm flipV="1">
          <a:off x="20434300" y="176359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116839</xdr:rowOff>
    </xdr:from>
    <xdr:to>
      <xdr:col>102</xdr:col>
      <xdr:colOff>165100</xdr:colOff>
      <xdr:row>103</xdr:row>
      <xdr:rowOff>46989</xdr:rowOff>
    </xdr:to>
    <xdr:sp macro="" textlink="">
      <xdr:nvSpPr>
        <xdr:cNvPr id="697" name="楕円 696"/>
        <xdr:cNvSpPr/>
      </xdr:nvSpPr>
      <xdr:spPr>
        <a:xfrm>
          <a:off x="19494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161108</xdr:rowOff>
    </xdr:from>
    <xdr:to>
      <xdr:col>107</xdr:col>
      <xdr:colOff>50800</xdr:colOff>
      <xdr:row>102</xdr:row>
      <xdr:rowOff>167639</xdr:rowOff>
    </xdr:to>
    <xdr:cxnSp macro="">
      <xdr:nvCxnSpPr>
        <xdr:cNvPr id="698" name="直線コネクタ 697"/>
        <xdr:cNvCxnSpPr/>
      </xdr:nvCxnSpPr>
      <xdr:spPr>
        <a:xfrm flipV="1">
          <a:off x="19545300" y="176490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699"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00"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701" name="n_3aveValue【公民館】&#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02"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43922</xdr:rowOff>
    </xdr:from>
    <xdr:ext cx="469744" cy="259045"/>
    <xdr:sp macro="" textlink="">
      <xdr:nvSpPr>
        <xdr:cNvPr id="703" name="n_1mainValue【公民館】&#10;一人当たり面積"/>
        <xdr:cNvSpPr txBox="1"/>
      </xdr:nvSpPr>
      <xdr:spPr>
        <a:xfrm>
          <a:off x="21075727" y="173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31585</xdr:rowOff>
    </xdr:from>
    <xdr:ext cx="469744" cy="259045"/>
    <xdr:sp macro="" textlink="">
      <xdr:nvSpPr>
        <xdr:cNvPr id="704" name="n_2mainValue【公民館】&#10;一人当たり面積"/>
        <xdr:cNvSpPr txBox="1"/>
      </xdr:nvSpPr>
      <xdr:spPr>
        <a:xfrm>
          <a:off x="20199427" y="1769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63516</xdr:rowOff>
    </xdr:from>
    <xdr:ext cx="469744" cy="259045"/>
    <xdr:sp macro="" textlink="">
      <xdr:nvSpPr>
        <xdr:cNvPr id="705" name="n_3mainValue【公民館】&#10;一人当たり面積"/>
        <xdr:cNvSpPr txBox="1"/>
      </xdr:nvSpPr>
      <xdr:spPr>
        <a:xfrm>
          <a:off x="19310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別に有形固定資産減価償却率を見ると、有形固定資産の大部分を占める道路に関しては、近年、新規供給路線がなく、維持補修だけとなっていることから、類似団体と比較し高い値を示している。現在、町道西大路鎌掛線の整備を進めており、路線供給開始が始まれば、値は一定、減少す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有形固定資産減価償却率が類似団体と比較して高い傾向にある中にあって、学校施設や公民館等の教育施設における有形固定資産減価償却率は、学校施設では類似団体と同程度、公民館では類似団体より若干低い数値を示している。これは、当町の教育関係に力を入れている傾向が表れている。教育関係経費（教育費）を類似団体と比較すると、全体経費に占める教育関係経費の令和元年度の割合は、類似団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％であり、当町は、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％となっていることから、学校や公民館等の教育施設に投資する経費も大きいと考えられる。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や学校施設等については、公共施設総合管理計画に基づく、個別施設計画により、計画的に管理を行っていく。また、公営住宅、認定こども園、幼稚園、保育園については老朽化が進んでおり、公共施設管理計画に基づき、計画的な修繕や今後の在り方等を検討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147864</xdr:rowOff>
    </xdr:from>
    <xdr:to>
      <xdr:col>24</xdr:col>
      <xdr:colOff>114300</xdr:colOff>
      <xdr:row>37</xdr:row>
      <xdr:rowOff>78014</xdr:rowOff>
    </xdr:to>
    <xdr:sp macro="" textlink="">
      <xdr:nvSpPr>
        <xdr:cNvPr id="74" name="楕円 73"/>
        <xdr:cNvSpPr/>
      </xdr:nvSpPr>
      <xdr:spPr>
        <a:xfrm>
          <a:off x="4584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170741</xdr:rowOff>
    </xdr:from>
    <xdr:ext cx="405111" cy="259045"/>
    <xdr:sp macro="" textlink="">
      <xdr:nvSpPr>
        <xdr:cNvPr id="75" name="【図書館】&#10;有形固定資産減価償却率該当値テキスト"/>
        <xdr:cNvSpPr txBox="1"/>
      </xdr:nvSpPr>
      <xdr:spPr>
        <a:xfrm>
          <a:off x="4673600" y="617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118473</xdr:rowOff>
    </xdr:from>
    <xdr:to>
      <xdr:col>20</xdr:col>
      <xdr:colOff>38100</xdr:colOff>
      <xdr:row>37</xdr:row>
      <xdr:rowOff>48623</xdr:rowOff>
    </xdr:to>
    <xdr:sp macro="" textlink="">
      <xdr:nvSpPr>
        <xdr:cNvPr id="76" name="楕円 75"/>
        <xdr:cNvSpPr/>
      </xdr:nvSpPr>
      <xdr:spPr>
        <a:xfrm>
          <a:off x="3746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169273</xdr:rowOff>
    </xdr:from>
    <xdr:to>
      <xdr:col>24</xdr:col>
      <xdr:colOff>63500</xdr:colOff>
      <xdr:row>37</xdr:row>
      <xdr:rowOff>27214</xdr:rowOff>
    </xdr:to>
    <xdr:cxnSp macro="">
      <xdr:nvCxnSpPr>
        <xdr:cNvPr id="77" name="直線コネクタ 76"/>
        <xdr:cNvCxnSpPr/>
      </xdr:nvCxnSpPr>
      <xdr:spPr>
        <a:xfrm>
          <a:off x="3797300" y="634147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89081</xdr:rowOff>
    </xdr:from>
    <xdr:to>
      <xdr:col>15</xdr:col>
      <xdr:colOff>101600</xdr:colOff>
      <xdr:row>37</xdr:row>
      <xdr:rowOff>19231</xdr:rowOff>
    </xdr:to>
    <xdr:sp macro="" textlink="">
      <xdr:nvSpPr>
        <xdr:cNvPr id="78" name="楕円 77"/>
        <xdr:cNvSpPr/>
      </xdr:nvSpPr>
      <xdr:spPr>
        <a:xfrm>
          <a:off x="2857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139881</xdr:rowOff>
    </xdr:from>
    <xdr:to>
      <xdr:col>19</xdr:col>
      <xdr:colOff>177800</xdr:colOff>
      <xdr:row>36</xdr:row>
      <xdr:rowOff>169273</xdr:rowOff>
    </xdr:to>
    <xdr:cxnSp macro="">
      <xdr:nvCxnSpPr>
        <xdr:cNvPr id="79" name="直線コネクタ 78"/>
        <xdr:cNvCxnSpPr/>
      </xdr:nvCxnSpPr>
      <xdr:spPr>
        <a:xfrm>
          <a:off x="2908300" y="63120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76019</xdr:rowOff>
    </xdr:from>
    <xdr:to>
      <xdr:col>10</xdr:col>
      <xdr:colOff>165100</xdr:colOff>
      <xdr:row>37</xdr:row>
      <xdr:rowOff>6169</xdr:rowOff>
    </xdr:to>
    <xdr:sp macro="" textlink="">
      <xdr:nvSpPr>
        <xdr:cNvPr id="80" name="楕円 79"/>
        <xdr:cNvSpPr/>
      </xdr:nvSpPr>
      <xdr:spPr>
        <a:xfrm>
          <a:off x="1968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126819</xdr:rowOff>
    </xdr:from>
    <xdr:to>
      <xdr:col>15</xdr:col>
      <xdr:colOff>50800</xdr:colOff>
      <xdr:row>36</xdr:row>
      <xdr:rowOff>139881</xdr:rowOff>
    </xdr:to>
    <xdr:cxnSp macro="">
      <xdr:nvCxnSpPr>
        <xdr:cNvPr id="81" name="直線コネクタ 80"/>
        <xdr:cNvCxnSpPr/>
      </xdr:nvCxnSpPr>
      <xdr:spPr>
        <a:xfrm>
          <a:off x="2019300" y="62990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15257</xdr:rowOff>
    </xdr:from>
    <xdr:ext cx="405111" cy="259045"/>
    <xdr:sp macro="" textlink="">
      <xdr:nvSpPr>
        <xdr:cNvPr id="82" name="n_1aveValue【図書館】&#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3" name="n_2aveValue【図書館】&#10;有形固定資産減価償却率"/>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4" name="n_3aveValue【図書館】&#10;有形固定資産減価償却率"/>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65150</xdr:rowOff>
    </xdr:from>
    <xdr:ext cx="405111" cy="259045"/>
    <xdr:sp macro="" textlink="">
      <xdr:nvSpPr>
        <xdr:cNvPr id="86" name="n_1mainValue【図書館】&#10;有形固定資産減価償却率"/>
        <xdr:cNvSpPr txBox="1"/>
      </xdr:nvSpPr>
      <xdr:spPr>
        <a:xfrm>
          <a:off x="35820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35758</xdr:rowOff>
    </xdr:from>
    <xdr:ext cx="405111" cy="259045"/>
    <xdr:sp macro="" textlink="">
      <xdr:nvSpPr>
        <xdr:cNvPr id="87" name="n_2mainValue【図書館】&#10;有形固定資産減価償却率"/>
        <xdr:cNvSpPr txBox="1"/>
      </xdr:nvSpPr>
      <xdr:spPr>
        <a:xfrm>
          <a:off x="2705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22696</xdr:rowOff>
    </xdr:from>
    <xdr:ext cx="405111" cy="259045"/>
    <xdr:sp macro="" textlink="">
      <xdr:nvSpPr>
        <xdr:cNvPr id="88" name="n_3mainValue【図書館】&#10;有形固定資産減価償却率"/>
        <xdr:cNvSpPr txBox="1"/>
      </xdr:nvSpPr>
      <xdr:spPr>
        <a:xfrm>
          <a:off x="1816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7"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33020</xdr:rowOff>
    </xdr:from>
    <xdr:to>
      <xdr:col>55</xdr:col>
      <xdr:colOff>50800</xdr:colOff>
      <xdr:row>38</xdr:row>
      <xdr:rowOff>134620</xdr:rowOff>
    </xdr:to>
    <xdr:sp macro="" textlink="">
      <xdr:nvSpPr>
        <xdr:cNvPr id="128" name="楕円 127"/>
        <xdr:cNvSpPr/>
      </xdr:nvSpPr>
      <xdr:spPr>
        <a:xfrm>
          <a:off x="10426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55897</xdr:rowOff>
    </xdr:from>
    <xdr:ext cx="469744" cy="259045"/>
    <xdr:sp macro="" textlink="">
      <xdr:nvSpPr>
        <xdr:cNvPr id="129" name="【図書館】&#10;一人当たり面積該当値テキスト"/>
        <xdr:cNvSpPr txBox="1"/>
      </xdr:nvSpPr>
      <xdr:spPr>
        <a:xfrm>
          <a:off x="10515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33020</xdr:rowOff>
    </xdr:from>
    <xdr:to>
      <xdr:col>50</xdr:col>
      <xdr:colOff>165100</xdr:colOff>
      <xdr:row>38</xdr:row>
      <xdr:rowOff>134620</xdr:rowOff>
    </xdr:to>
    <xdr:sp macro="" textlink="">
      <xdr:nvSpPr>
        <xdr:cNvPr id="130" name="楕円 129"/>
        <xdr:cNvSpPr/>
      </xdr:nvSpPr>
      <xdr:spPr>
        <a:xfrm>
          <a:off x="9588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83820</xdr:rowOff>
    </xdr:from>
    <xdr:to>
      <xdr:col>55</xdr:col>
      <xdr:colOff>0</xdr:colOff>
      <xdr:row>38</xdr:row>
      <xdr:rowOff>83820</xdr:rowOff>
    </xdr:to>
    <xdr:cxnSp macro="">
      <xdr:nvCxnSpPr>
        <xdr:cNvPr id="131" name="直線コネクタ 130"/>
        <xdr:cNvCxnSpPr/>
      </xdr:nvCxnSpPr>
      <xdr:spPr>
        <a:xfrm>
          <a:off x="96393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33020</xdr:rowOff>
    </xdr:from>
    <xdr:to>
      <xdr:col>46</xdr:col>
      <xdr:colOff>38100</xdr:colOff>
      <xdr:row>38</xdr:row>
      <xdr:rowOff>134620</xdr:rowOff>
    </xdr:to>
    <xdr:sp macro="" textlink="">
      <xdr:nvSpPr>
        <xdr:cNvPr id="132" name="楕円 131"/>
        <xdr:cNvSpPr/>
      </xdr:nvSpPr>
      <xdr:spPr>
        <a:xfrm>
          <a:off x="8699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83820</xdr:rowOff>
    </xdr:from>
    <xdr:to>
      <xdr:col>50</xdr:col>
      <xdr:colOff>114300</xdr:colOff>
      <xdr:row>38</xdr:row>
      <xdr:rowOff>83820</xdr:rowOff>
    </xdr:to>
    <xdr:cxnSp macro="">
      <xdr:nvCxnSpPr>
        <xdr:cNvPr id="133" name="直線コネクタ 132"/>
        <xdr:cNvCxnSpPr/>
      </xdr:nvCxnSpPr>
      <xdr:spPr>
        <a:xfrm>
          <a:off x="87503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40640</xdr:rowOff>
    </xdr:from>
    <xdr:to>
      <xdr:col>41</xdr:col>
      <xdr:colOff>101600</xdr:colOff>
      <xdr:row>38</xdr:row>
      <xdr:rowOff>142240</xdr:rowOff>
    </xdr:to>
    <xdr:sp macro="" textlink="">
      <xdr:nvSpPr>
        <xdr:cNvPr id="134" name="楕円 133"/>
        <xdr:cNvSpPr/>
      </xdr:nvSpPr>
      <xdr:spPr>
        <a:xfrm>
          <a:off x="781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83820</xdr:rowOff>
    </xdr:from>
    <xdr:to>
      <xdr:col>45</xdr:col>
      <xdr:colOff>177800</xdr:colOff>
      <xdr:row>38</xdr:row>
      <xdr:rowOff>91440</xdr:rowOff>
    </xdr:to>
    <xdr:cxnSp macro="">
      <xdr:nvCxnSpPr>
        <xdr:cNvPr id="135" name="直線コネクタ 134"/>
        <xdr:cNvCxnSpPr/>
      </xdr:nvCxnSpPr>
      <xdr:spPr>
        <a:xfrm flipV="1">
          <a:off x="7861300" y="659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36" name="n_1aveValue【図書館】&#10;一人当たり面積"/>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7"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38" name="n_3aveValue【図書館】&#10;一人当たり面積"/>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9"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151147</xdr:rowOff>
    </xdr:from>
    <xdr:ext cx="469744" cy="259045"/>
    <xdr:sp macro="" textlink="">
      <xdr:nvSpPr>
        <xdr:cNvPr id="140" name="n_1mainValue【図書館】&#10;一人当たり面積"/>
        <xdr:cNvSpPr txBox="1"/>
      </xdr:nvSpPr>
      <xdr:spPr>
        <a:xfrm>
          <a:off x="9391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151147</xdr:rowOff>
    </xdr:from>
    <xdr:ext cx="469744" cy="259045"/>
    <xdr:sp macro="" textlink="">
      <xdr:nvSpPr>
        <xdr:cNvPr id="141" name="n_2mainValue【図書館】&#10;一人当たり面積"/>
        <xdr:cNvSpPr txBox="1"/>
      </xdr:nvSpPr>
      <xdr:spPr>
        <a:xfrm>
          <a:off x="8515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158767</xdr:rowOff>
    </xdr:from>
    <xdr:ext cx="469744" cy="259045"/>
    <xdr:sp macro="" textlink="">
      <xdr:nvSpPr>
        <xdr:cNvPr id="142" name="n_3mainValue【図書館】&#10;一人当たり面積"/>
        <xdr:cNvSpPr txBox="1"/>
      </xdr:nvSpPr>
      <xdr:spPr>
        <a:xfrm>
          <a:off x="7626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2"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27305</xdr:rowOff>
    </xdr:from>
    <xdr:to>
      <xdr:col>24</xdr:col>
      <xdr:colOff>114300</xdr:colOff>
      <xdr:row>63</xdr:row>
      <xdr:rowOff>128905</xdr:rowOff>
    </xdr:to>
    <xdr:sp macro="" textlink="">
      <xdr:nvSpPr>
        <xdr:cNvPr id="183" name="楕円 182"/>
        <xdr:cNvSpPr/>
      </xdr:nvSpPr>
      <xdr:spPr>
        <a:xfrm>
          <a:off x="45847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5732</xdr:rowOff>
    </xdr:from>
    <xdr:ext cx="405111" cy="259045"/>
    <xdr:sp macro="" textlink="">
      <xdr:nvSpPr>
        <xdr:cNvPr id="184" name="【体育館・プール】&#10;有形固定資産減価償却率該当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166370</xdr:rowOff>
    </xdr:from>
    <xdr:to>
      <xdr:col>20</xdr:col>
      <xdr:colOff>38100</xdr:colOff>
      <xdr:row>63</xdr:row>
      <xdr:rowOff>96520</xdr:rowOff>
    </xdr:to>
    <xdr:sp macro="" textlink="">
      <xdr:nvSpPr>
        <xdr:cNvPr id="185" name="楕円 184"/>
        <xdr:cNvSpPr/>
      </xdr:nvSpPr>
      <xdr:spPr>
        <a:xfrm>
          <a:off x="3746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45720</xdr:rowOff>
    </xdr:from>
    <xdr:to>
      <xdr:col>24</xdr:col>
      <xdr:colOff>63500</xdr:colOff>
      <xdr:row>63</xdr:row>
      <xdr:rowOff>78105</xdr:rowOff>
    </xdr:to>
    <xdr:cxnSp macro="">
      <xdr:nvCxnSpPr>
        <xdr:cNvPr id="186" name="直線コネクタ 185"/>
        <xdr:cNvCxnSpPr/>
      </xdr:nvCxnSpPr>
      <xdr:spPr>
        <a:xfrm>
          <a:off x="3797300" y="108470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87" name="楕円 186"/>
        <xdr:cNvSpPr/>
      </xdr:nvSpPr>
      <xdr:spPr>
        <a:xfrm>
          <a:off x="2857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13335</xdr:rowOff>
    </xdr:from>
    <xdr:to>
      <xdr:col>19</xdr:col>
      <xdr:colOff>177800</xdr:colOff>
      <xdr:row>63</xdr:row>
      <xdr:rowOff>45720</xdr:rowOff>
    </xdr:to>
    <xdr:cxnSp macro="">
      <xdr:nvCxnSpPr>
        <xdr:cNvPr id="188" name="直線コネクタ 187"/>
        <xdr:cNvCxnSpPr/>
      </xdr:nvCxnSpPr>
      <xdr:spPr>
        <a:xfrm>
          <a:off x="2908300" y="108146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103505</xdr:rowOff>
    </xdr:from>
    <xdr:to>
      <xdr:col>10</xdr:col>
      <xdr:colOff>165100</xdr:colOff>
      <xdr:row>63</xdr:row>
      <xdr:rowOff>33655</xdr:rowOff>
    </xdr:to>
    <xdr:sp macro="" textlink="">
      <xdr:nvSpPr>
        <xdr:cNvPr id="189" name="楕円 188"/>
        <xdr:cNvSpPr/>
      </xdr:nvSpPr>
      <xdr:spPr>
        <a:xfrm>
          <a:off x="196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154305</xdr:rowOff>
    </xdr:from>
    <xdr:to>
      <xdr:col>15</xdr:col>
      <xdr:colOff>50800</xdr:colOff>
      <xdr:row>63</xdr:row>
      <xdr:rowOff>13335</xdr:rowOff>
    </xdr:to>
    <xdr:cxnSp macro="">
      <xdr:nvCxnSpPr>
        <xdr:cNvPr id="190" name="直線コネクタ 189"/>
        <xdr:cNvCxnSpPr/>
      </xdr:nvCxnSpPr>
      <xdr:spPr>
        <a:xfrm>
          <a:off x="2019300" y="107842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1"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92"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93"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4"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87647</xdr:rowOff>
    </xdr:from>
    <xdr:ext cx="405111" cy="259045"/>
    <xdr:sp macro="" textlink="">
      <xdr:nvSpPr>
        <xdr:cNvPr id="195" name="n_1mainValue【体育館・プール】&#10;有形固定資産減価償却率"/>
        <xdr:cNvSpPr txBox="1"/>
      </xdr:nvSpPr>
      <xdr:spPr>
        <a:xfrm>
          <a:off x="3582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55262</xdr:rowOff>
    </xdr:from>
    <xdr:ext cx="405111" cy="259045"/>
    <xdr:sp macro="" textlink="">
      <xdr:nvSpPr>
        <xdr:cNvPr id="196" name="n_2mainValue【体育館・プール】&#10;有形固定資産減価償却率"/>
        <xdr:cNvSpPr txBox="1"/>
      </xdr:nvSpPr>
      <xdr:spPr>
        <a:xfrm>
          <a:off x="2705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24782</xdr:rowOff>
    </xdr:from>
    <xdr:ext cx="405111" cy="259045"/>
    <xdr:sp macro="" textlink="">
      <xdr:nvSpPr>
        <xdr:cNvPr id="197" name="n_3mainValue【体育館・プール】&#10;有形固定資産減価償却率"/>
        <xdr:cNvSpPr txBox="1"/>
      </xdr:nvSpPr>
      <xdr:spPr>
        <a:xfrm>
          <a:off x="1816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21" name="直線コネクタ 220"/>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4"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5" name="直線コネクタ 224"/>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26"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7" name="フローチャート: 判断 226"/>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8" name="フローチャート: 判断 227"/>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9" name="フローチャート: 判断 228"/>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0" name="フローチャート: 判断 229"/>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31" name="フローチャート: 判断 230"/>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0</xdr:rowOff>
    </xdr:from>
    <xdr:to>
      <xdr:col>55</xdr:col>
      <xdr:colOff>50800</xdr:colOff>
      <xdr:row>63</xdr:row>
      <xdr:rowOff>101600</xdr:rowOff>
    </xdr:to>
    <xdr:sp macro="" textlink="">
      <xdr:nvSpPr>
        <xdr:cNvPr id="237" name="楕円 236"/>
        <xdr:cNvSpPr/>
      </xdr:nvSpPr>
      <xdr:spPr>
        <a:xfrm>
          <a:off x="104267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238" name="【体育館・プール】&#10;一人当たり面積該当値テキスト"/>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0</xdr:rowOff>
    </xdr:from>
    <xdr:to>
      <xdr:col>50</xdr:col>
      <xdr:colOff>165100</xdr:colOff>
      <xdr:row>63</xdr:row>
      <xdr:rowOff>101600</xdr:rowOff>
    </xdr:to>
    <xdr:sp macro="" textlink="">
      <xdr:nvSpPr>
        <xdr:cNvPr id="239" name="楕円 238"/>
        <xdr:cNvSpPr/>
      </xdr:nvSpPr>
      <xdr:spPr>
        <a:xfrm>
          <a:off x="95885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50800</xdr:rowOff>
    </xdr:from>
    <xdr:to>
      <xdr:col>55</xdr:col>
      <xdr:colOff>0</xdr:colOff>
      <xdr:row>63</xdr:row>
      <xdr:rowOff>50800</xdr:rowOff>
    </xdr:to>
    <xdr:cxnSp macro="">
      <xdr:nvCxnSpPr>
        <xdr:cNvPr id="240" name="直線コネクタ 239"/>
        <xdr:cNvCxnSpPr/>
      </xdr:nvCxnSpPr>
      <xdr:spPr>
        <a:xfrm>
          <a:off x="9639300" y="10852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2540</xdr:rowOff>
    </xdr:from>
    <xdr:to>
      <xdr:col>46</xdr:col>
      <xdr:colOff>38100</xdr:colOff>
      <xdr:row>63</xdr:row>
      <xdr:rowOff>104140</xdr:rowOff>
    </xdr:to>
    <xdr:sp macro="" textlink="">
      <xdr:nvSpPr>
        <xdr:cNvPr id="241" name="楕円 240"/>
        <xdr:cNvSpPr/>
      </xdr:nvSpPr>
      <xdr:spPr>
        <a:xfrm>
          <a:off x="8699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50800</xdr:rowOff>
    </xdr:from>
    <xdr:to>
      <xdr:col>50</xdr:col>
      <xdr:colOff>114300</xdr:colOff>
      <xdr:row>63</xdr:row>
      <xdr:rowOff>53340</xdr:rowOff>
    </xdr:to>
    <xdr:cxnSp macro="">
      <xdr:nvCxnSpPr>
        <xdr:cNvPr id="242" name="直線コネクタ 241"/>
        <xdr:cNvCxnSpPr/>
      </xdr:nvCxnSpPr>
      <xdr:spPr>
        <a:xfrm flipV="1">
          <a:off x="8750300" y="108521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11430</xdr:rowOff>
    </xdr:from>
    <xdr:to>
      <xdr:col>41</xdr:col>
      <xdr:colOff>101600</xdr:colOff>
      <xdr:row>63</xdr:row>
      <xdr:rowOff>113030</xdr:rowOff>
    </xdr:to>
    <xdr:sp macro="" textlink="">
      <xdr:nvSpPr>
        <xdr:cNvPr id="243" name="楕円 242"/>
        <xdr:cNvSpPr/>
      </xdr:nvSpPr>
      <xdr:spPr>
        <a:xfrm>
          <a:off x="78105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53340</xdr:rowOff>
    </xdr:from>
    <xdr:to>
      <xdr:col>45</xdr:col>
      <xdr:colOff>177800</xdr:colOff>
      <xdr:row>63</xdr:row>
      <xdr:rowOff>62230</xdr:rowOff>
    </xdr:to>
    <xdr:cxnSp macro="">
      <xdr:nvCxnSpPr>
        <xdr:cNvPr id="244" name="直線コネクタ 243"/>
        <xdr:cNvCxnSpPr/>
      </xdr:nvCxnSpPr>
      <xdr:spPr>
        <a:xfrm flipV="1">
          <a:off x="7861300" y="108546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45"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46"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47"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48"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92727</xdr:rowOff>
    </xdr:from>
    <xdr:ext cx="469744" cy="259045"/>
    <xdr:sp macro="" textlink="">
      <xdr:nvSpPr>
        <xdr:cNvPr id="249" name="n_1mainValue【体育館・プール】&#10;一人当たり面積"/>
        <xdr:cNvSpPr txBox="1"/>
      </xdr:nvSpPr>
      <xdr:spPr>
        <a:xfrm>
          <a:off x="9391727" y="10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95267</xdr:rowOff>
    </xdr:from>
    <xdr:ext cx="469744" cy="259045"/>
    <xdr:sp macro="" textlink="">
      <xdr:nvSpPr>
        <xdr:cNvPr id="250" name="n_2mainValue【体育館・プール】&#10;一人当たり面積"/>
        <xdr:cNvSpPr txBox="1"/>
      </xdr:nvSpPr>
      <xdr:spPr>
        <a:xfrm>
          <a:off x="8515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104157</xdr:rowOff>
    </xdr:from>
    <xdr:ext cx="469744" cy="259045"/>
    <xdr:sp macro="" textlink="">
      <xdr:nvSpPr>
        <xdr:cNvPr id="251" name="n_3mainValue【体育館・プール】&#10;一人当たり面積"/>
        <xdr:cNvSpPr txBox="1"/>
      </xdr:nvSpPr>
      <xdr:spPr>
        <a:xfrm>
          <a:off x="7626427"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76" name="直線コネクタ 275"/>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77"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78" name="直線コネクタ 277"/>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79"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80" name="直線コネクタ 279"/>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81"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2" name="フローチャート: 判断 281"/>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3" name="フローチャート: 判断 282"/>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84" name="フローチャート: 判断 283"/>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5" name="フローチャート: 判断 284"/>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6" name="フローチャート: 判断 285"/>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292" name="楕円 291"/>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293" name="【福祉施設】&#10;有形固定資産減価償却率該当値テキスト"/>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166370</xdr:rowOff>
    </xdr:from>
    <xdr:to>
      <xdr:col>20</xdr:col>
      <xdr:colOff>38100</xdr:colOff>
      <xdr:row>80</xdr:row>
      <xdr:rowOff>96520</xdr:rowOff>
    </xdr:to>
    <xdr:sp macro="" textlink="">
      <xdr:nvSpPr>
        <xdr:cNvPr id="294" name="楕円 293"/>
        <xdr:cNvSpPr/>
      </xdr:nvSpPr>
      <xdr:spPr>
        <a:xfrm>
          <a:off x="3746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45720</xdr:rowOff>
    </xdr:from>
    <xdr:to>
      <xdr:col>24</xdr:col>
      <xdr:colOff>63500</xdr:colOff>
      <xdr:row>80</xdr:row>
      <xdr:rowOff>100964</xdr:rowOff>
    </xdr:to>
    <xdr:cxnSp macro="">
      <xdr:nvCxnSpPr>
        <xdr:cNvPr id="295" name="直線コネクタ 294"/>
        <xdr:cNvCxnSpPr/>
      </xdr:nvCxnSpPr>
      <xdr:spPr>
        <a:xfrm>
          <a:off x="3797300" y="13761720"/>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111125</xdr:rowOff>
    </xdr:from>
    <xdr:to>
      <xdr:col>15</xdr:col>
      <xdr:colOff>101600</xdr:colOff>
      <xdr:row>80</xdr:row>
      <xdr:rowOff>41275</xdr:rowOff>
    </xdr:to>
    <xdr:sp macro="" textlink="">
      <xdr:nvSpPr>
        <xdr:cNvPr id="296" name="楕円 295"/>
        <xdr:cNvSpPr/>
      </xdr:nvSpPr>
      <xdr:spPr>
        <a:xfrm>
          <a:off x="2857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161925</xdr:rowOff>
    </xdr:from>
    <xdr:to>
      <xdr:col>19</xdr:col>
      <xdr:colOff>177800</xdr:colOff>
      <xdr:row>80</xdr:row>
      <xdr:rowOff>45720</xdr:rowOff>
    </xdr:to>
    <xdr:cxnSp macro="">
      <xdr:nvCxnSpPr>
        <xdr:cNvPr id="297" name="直線コネクタ 296"/>
        <xdr:cNvCxnSpPr/>
      </xdr:nvCxnSpPr>
      <xdr:spPr>
        <a:xfrm>
          <a:off x="2908300" y="137064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154939</xdr:rowOff>
    </xdr:from>
    <xdr:to>
      <xdr:col>10</xdr:col>
      <xdr:colOff>165100</xdr:colOff>
      <xdr:row>79</xdr:row>
      <xdr:rowOff>85089</xdr:rowOff>
    </xdr:to>
    <xdr:sp macro="" textlink="">
      <xdr:nvSpPr>
        <xdr:cNvPr id="298" name="楕円 297"/>
        <xdr:cNvSpPr/>
      </xdr:nvSpPr>
      <xdr:spPr>
        <a:xfrm>
          <a:off x="1968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34289</xdr:rowOff>
    </xdr:from>
    <xdr:to>
      <xdr:col>15</xdr:col>
      <xdr:colOff>50800</xdr:colOff>
      <xdr:row>79</xdr:row>
      <xdr:rowOff>161925</xdr:rowOff>
    </xdr:to>
    <xdr:cxnSp macro="">
      <xdr:nvCxnSpPr>
        <xdr:cNvPr id="299" name="直線コネクタ 298"/>
        <xdr:cNvCxnSpPr/>
      </xdr:nvCxnSpPr>
      <xdr:spPr>
        <a:xfrm>
          <a:off x="2019300" y="13578839"/>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00" name="n_1ave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301" name="n_2aveValue【福祉施設】&#10;有形固定資産減価償却率"/>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02" name="n_3aveValue【福祉施設】&#10;有形固定資産減価償却率"/>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03"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113047</xdr:rowOff>
    </xdr:from>
    <xdr:ext cx="405111" cy="259045"/>
    <xdr:sp macro="" textlink="">
      <xdr:nvSpPr>
        <xdr:cNvPr id="304" name="n_1mainValue【福祉施設】&#10;有形固定資産減価償却率"/>
        <xdr:cNvSpPr txBox="1"/>
      </xdr:nvSpPr>
      <xdr:spPr>
        <a:xfrm>
          <a:off x="35820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57802</xdr:rowOff>
    </xdr:from>
    <xdr:ext cx="405111" cy="259045"/>
    <xdr:sp macro="" textlink="">
      <xdr:nvSpPr>
        <xdr:cNvPr id="305" name="n_2mainValue【福祉施設】&#10;有形固定資産減価償却率"/>
        <xdr:cNvSpPr txBox="1"/>
      </xdr:nvSpPr>
      <xdr:spPr>
        <a:xfrm>
          <a:off x="2705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101616</xdr:rowOff>
    </xdr:from>
    <xdr:ext cx="405111" cy="259045"/>
    <xdr:sp macro="" textlink="">
      <xdr:nvSpPr>
        <xdr:cNvPr id="306" name="n_3mainValue【福祉施設】&#10;有形固定資産減価償却率"/>
        <xdr:cNvSpPr txBox="1"/>
      </xdr:nvSpPr>
      <xdr:spPr>
        <a:xfrm>
          <a:off x="1816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30" name="直線コネクタ 329"/>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1"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2" name="直線コネクタ 331"/>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33"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34" name="直線コネクタ 333"/>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3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36" name="フローチャート: 判断 33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37" name="フローチャート: 判断 336"/>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8" name="フローチャート: 判断 337"/>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39" name="フローチャート: 判断 338"/>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0" name="フローチャート: 判断 339"/>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346" name="楕円 345"/>
        <xdr:cNvSpPr/>
      </xdr:nvSpPr>
      <xdr:spPr>
        <a:xfrm>
          <a:off x="10426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12716</xdr:rowOff>
    </xdr:from>
    <xdr:ext cx="469744" cy="259045"/>
    <xdr:sp macro="" textlink="">
      <xdr:nvSpPr>
        <xdr:cNvPr id="347" name="【福祉施設】&#10;一人当たり面積該当値テキスト"/>
        <xdr:cNvSpPr txBox="1"/>
      </xdr:nvSpPr>
      <xdr:spPr>
        <a:xfrm>
          <a:off x="10515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48" name="楕円 347"/>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148589</xdr:rowOff>
    </xdr:to>
    <xdr:cxnSp macro="">
      <xdr:nvCxnSpPr>
        <xdr:cNvPr id="349" name="直線コネクタ 348"/>
        <xdr:cNvCxnSpPr/>
      </xdr:nvCxnSpPr>
      <xdr:spPr>
        <a:xfrm>
          <a:off x="9639300" y="14718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97789</xdr:rowOff>
    </xdr:from>
    <xdr:to>
      <xdr:col>46</xdr:col>
      <xdr:colOff>38100</xdr:colOff>
      <xdr:row>86</xdr:row>
      <xdr:rowOff>27939</xdr:rowOff>
    </xdr:to>
    <xdr:sp macro="" textlink="">
      <xdr:nvSpPr>
        <xdr:cNvPr id="350" name="楕円 349"/>
        <xdr:cNvSpPr/>
      </xdr:nvSpPr>
      <xdr:spPr>
        <a:xfrm>
          <a:off x="8699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148589</xdr:rowOff>
    </xdr:to>
    <xdr:cxnSp macro="">
      <xdr:nvCxnSpPr>
        <xdr:cNvPr id="351" name="直線コネクタ 350"/>
        <xdr:cNvCxnSpPr/>
      </xdr:nvCxnSpPr>
      <xdr:spPr>
        <a:xfrm flipV="1">
          <a:off x="8750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52" name="楕円 351"/>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148589</xdr:rowOff>
    </xdr:to>
    <xdr:cxnSp macro="">
      <xdr:nvCxnSpPr>
        <xdr:cNvPr id="353" name="直線コネクタ 352"/>
        <xdr:cNvCxnSpPr/>
      </xdr:nvCxnSpPr>
      <xdr:spPr>
        <a:xfrm>
          <a:off x="7861300" y="14714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54"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55"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56"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57"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58" name="n_1mainValue【福祉施設】&#10;一人当たり面積"/>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19066</xdr:rowOff>
    </xdr:from>
    <xdr:ext cx="469744" cy="259045"/>
    <xdr:sp macro="" textlink="">
      <xdr:nvSpPr>
        <xdr:cNvPr id="359" name="n_2mainValue【福祉施設】&#10;一人当たり面積"/>
        <xdr:cNvSpPr txBox="1"/>
      </xdr:nvSpPr>
      <xdr:spPr>
        <a:xfrm>
          <a:off x="8515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60" name="n_3mainValue【福祉施設】&#10;一人当たり面積"/>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2" name="直線コネクタ 3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3" name="テキスト ボックス 37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4" name="直線コネクタ 3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5" name="テキスト ボックス 3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6" name="直線コネクタ 3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7" name="テキスト ボックス 3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8" name="直線コネクタ 3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9" name="テキスト ボックス 3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83" name="直線コネクタ 382"/>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84"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85" name="直線コネクタ 384"/>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86"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87" name="直線コネクタ 386"/>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388" name="【市民会館】&#10;有形固定資産減価償却率平均値テキスト"/>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89" name="フローチャート: 判断 388"/>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90" name="フローチャート: 判断 389"/>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91" name="フローチャート: 判断 390"/>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92" name="フローチャート: 判断 391"/>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93" name="フローチャート: 判断 392"/>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114554</xdr:rowOff>
    </xdr:from>
    <xdr:to>
      <xdr:col>24</xdr:col>
      <xdr:colOff>114300</xdr:colOff>
      <xdr:row>105</xdr:row>
      <xdr:rowOff>44704</xdr:rowOff>
    </xdr:to>
    <xdr:sp macro="" textlink="">
      <xdr:nvSpPr>
        <xdr:cNvPr id="399" name="楕円 398"/>
        <xdr:cNvSpPr/>
      </xdr:nvSpPr>
      <xdr:spPr>
        <a:xfrm>
          <a:off x="45847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137431</xdr:rowOff>
    </xdr:from>
    <xdr:ext cx="405111" cy="259045"/>
    <xdr:sp macro="" textlink="">
      <xdr:nvSpPr>
        <xdr:cNvPr id="400" name="【市民会館】&#10;有形固定資産減価償却率該当値テキスト"/>
        <xdr:cNvSpPr txBox="1"/>
      </xdr:nvSpPr>
      <xdr:spPr>
        <a:xfrm>
          <a:off x="4673600" y="17796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66548</xdr:rowOff>
    </xdr:from>
    <xdr:to>
      <xdr:col>20</xdr:col>
      <xdr:colOff>38100</xdr:colOff>
      <xdr:row>104</xdr:row>
      <xdr:rowOff>168148</xdr:rowOff>
    </xdr:to>
    <xdr:sp macro="" textlink="">
      <xdr:nvSpPr>
        <xdr:cNvPr id="401" name="楕円 400"/>
        <xdr:cNvSpPr/>
      </xdr:nvSpPr>
      <xdr:spPr>
        <a:xfrm>
          <a:off x="3746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117348</xdr:rowOff>
    </xdr:from>
    <xdr:to>
      <xdr:col>24</xdr:col>
      <xdr:colOff>63500</xdr:colOff>
      <xdr:row>104</xdr:row>
      <xdr:rowOff>165354</xdr:rowOff>
    </xdr:to>
    <xdr:cxnSp macro="">
      <xdr:nvCxnSpPr>
        <xdr:cNvPr id="402" name="直線コネクタ 401"/>
        <xdr:cNvCxnSpPr/>
      </xdr:nvCxnSpPr>
      <xdr:spPr>
        <a:xfrm>
          <a:off x="3797300" y="179481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20828</xdr:rowOff>
    </xdr:from>
    <xdr:to>
      <xdr:col>15</xdr:col>
      <xdr:colOff>101600</xdr:colOff>
      <xdr:row>104</xdr:row>
      <xdr:rowOff>122428</xdr:rowOff>
    </xdr:to>
    <xdr:sp macro="" textlink="">
      <xdr:nvSpPr>
        <xdr:cNvPr id="403" name="楕円 402"/>
        <xdr:cNvSpPr/>
      </xdr:nvSpPr>
      <xdr:spPr>
        <a:xfrm>
          <a:off x="2857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71628</xdr:rowOff>
    </xdr:from>
    <xdr:to>
      <xdr:col>19</xdr:col>
      <xdr:colOff>177800</xdr:colOff>
      <xdr:row>104</xdr:row>
      <xdr:rowOff>117348</xdr:rowOff>
    </xdr:to>
    <xdr:cxnSp macro="">
      <xdr:nvCxnSpPr>
        <xdr:cNvPr id="404" name="直線コネクタ 403"/>
        <xdr:cNvCxnSpPr/>
      </xdr:nvCxnSpPr>
      <xdr:spPr>
        <a:xfrm>
          <a:off x="2908300" y="17902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146558</xdr:rowOff>
    </xdr:from>
    <xdr:to>
      <xdr:col>10</xdr:col>
      <xdr:colOff>165100</xdr:colOff>
      <xdr:row>104</xdr:row>
      <xdr:rowOff>76708</xdr:rowOff>
    </xdr:to>
    <xdr:sp macro="" textlink="">
      <xdr:nvSpPr>
        <xdr:cNvPr id="405" name="楕円 404"/>
        <xdr:cNvSpPr/>
      </xdr:nvSpPr>
      <xdr:spPr>
        <a:xfrm>
          <a:off x="1968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25908</xdr:rowOff>
    </xdr:from>
    <xdr:to>
      <xdr:col>15</xdr:col>
      <xdr:colOff>50800</xdr:colOff>
      <xdr:row>104</xdr:row>
      <xdr:rowOff>71628</xdr:rowOff>
    </xdr:to>
    <xdr:cxnSp macro="">
      <xdr:nvCxnSpPr>
        <xdr:cNvPr id="406" name="直線コネクタ 405"/>
        <xdr:cNvCxnSpPr/>
      </xdr:nvCxnSpPr>
      <xdr:spPr>
        <a:xfrm>
          <a:off x="2019300" y="17856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24401</xdr:rowOff>
    </xdr:from>
    <xdr:ext cx="405111" cy="259045"/>
    <xdr:sp macro="" textlink="">
      <xdr:nvSpPr>
        <xdr:cNvPr id="407" name="n_1aveValue【市民会館】&#10;有形固定資産減価償却率"/>
        <xdr:cNvSpPr txBox="1"/>
      </xdr:nvSpPr>
      <xdr:spPr>
        <a:xfrm>
          <a:off x="35820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408" name="n_2aveValue【市民会館】&#10;有形固定資産減価償却率"/>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115840</xdr:rowOff>
    </xdr:from>
    <xdr:ext cx="405111" cy="259045"/>
    <xdr:sp macro="" textlink="">
      <xdr:nvSpPr>
        <xdr:cNvPr id="409" name="n_3aveValue【市民会館】&#10;有形固定資産減価償却率"/>
        <xdr:cNvSpPr txBox="1"/>
      </xdr:nvSpPr>
      <xdr:spPr>
        <a:xfrm>
          <a:off x="1816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10" name="n_4aveValue【市民会館】&#10;有形固定資産減価償却率"/>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13225</xdr:rowOff>
    </xdr:from>
    <xdr:ext cx="405111" cy="259045"/>
    <xdr:sp macro="" textlink="">
      <xdr:nvSpPr>
        <xdr:cNvPr id="411" name="n_1mainValue【市民会館】&#10;有形固定資産減価償却率"/>
        <xdr:cNvSpPr txBox="1"/>
      </xdr:nvSpPr>
      <xdr:spPr>
        <a:xfrm>
          <a:off x="3582044" y="176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138955</xdr:rowOff>
    </xdr:from>
    <xdr:ext cx="405111" cy="259045"/>
    <xdr:sp macro="" textlink="">
      <xdr:nvSpPr>
        <xdr:cNvPr id="412" name="n_2mainValue【市民会館】&#10;有形固定資産減価償却率"/>
        <xdr:cNvSpPr txBox="1"/>
      </xdr:nvSpPr>
      <xdr:spPr>
        <a:xfrm>
          <a:off x="2705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93235</xdr:rowOff>
    </xdr:from>
    <xdr:ext cx="405111" cy="259045"/>
    <xdr:sp macro="" textlink="">
      <xdr:nvSpPr>
        <xdr:cNvPr id="413" name="n_3mainValue【市民会館】&#10;有形固定資産減価償却率"/>
        <xdr:cNvSpPr txBox="1"/>
      </xdr:nvSpPr>
      <xdr:spPr>
        <a:xfrm>
          <a:off x="1816744" y="1758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37" name="直線コネクタ 436"/>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38"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39" name="直線コネクタ 438"/>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0"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1" name="直線コネクタ 440"/>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42" name="【市民会館】&#10;一人当たり面積平均値テキスト"/>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43" name="フローチャート: 判断 442"/>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4" name="フローチャート: 判断 443"/>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45" name="フローチャート: 判断 444"/>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46" name="フローチャート: 判断 445"/>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47" name="フローチャート: 判断 446"/>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78739</xdr:rowOff>
    </xdr:from>
    <xdr:to>
      <xdr:col>55</xdr:col>
      <xdr:colOff>50800</xdr:colOff>
      <xdr:row>103</xdr:row>
      <xdr:rowOff>8889</xdr:rowOff>
    </xdr:to>
    <xdr:sp macro="" textlink="">
      <xdr:nvSpPr>
        <xdr:cNvPr id="453" name="楕円 452"/>
        <xdr:cNvSpPr/>
      </xdr:nvSpPr>
      <xdr:spPr>
        <a:xfrm>
          <a:off x="104267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101616</xdr:rowOff>
    </xdr:from>
    <xdr:ext cx="469744" cy="259045"/>
    <xdr:sp macro="" textlink="">
      <xdr:nvSpPr>
        <xdr:cNvPr id="454" name="【市民会館】&#10;一人当たり面積該当値テキスト"/>
        <xdr:cNvSpPr txBox="1"/>
      </xdr:nvSpPr>
      <xdr:spPr>
        <a:xfrm>
          <a:off x="10515600"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78739</xdr:rowOff>
    </xdr:from>
    <xdr:to>
      <xdr:col>50</xdr:col>
      <xdr:colOff>165100</xdr:colOff>
      <xdr:row>103</xdr:row>
      <xdr:rowOff>8889</xdr:rowOff>
    </xdr:to>
    <xdr:sp macro="" textlink="">
      <xdr:nvSpPr>
        <xdr:cNvPr id="455" name="楕円 454"/>
        <xdr:cNvSpPr/>
      </xdr:nvSpPr>
      <xdr:spPr>
        <a:xfrm>
          <a:off x="9588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129539</xdr:rowOff>
    </xdr:from>
    <xdr:to>
      <xdr:col>55</xdr:col>
      <xdr:colOff>0</xdr:colOff>
      <xdr:row>102</xdr:row>
      <xdr:rowOff>129539</xdr:rowOff>
    </xdr:to>
    <xdr:cxnSp macro="">
      <xdr:nvCxnSpPr>
        <xdr:cNvPr id="456" name="直線コネクタ 455"/>
        <xdr:cNvCxnSpPr/>
      </xdr:nvCxnSpPr>
      <xdr:spPr>
        <a:xfrm>
          <a:off x="9639300" y="17617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90170</xdr:rowOff>
    </xdr:from>
    <xdr:to>
      <xdr:col>46</xdr:col>
      <xdr:colOff>38100</xdr:colOff>
      <xdr:row>103</xdr:row>
      <xdr:rowOff>20320</xdr:rowOff>
    </xdr:to>
    <xdr:sp macro="" textlink="">
      <xdr:nvSpPr>
        <xdr:cNvPr id="457" name="楕円 456"/>
        <xdr:cNvSpPr/>
      </xdr:nvSpPr>
      <xdr:spPr>
        <a:xfrm>
          <a:off x="8699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129539</xdr:rowOff>
    </xdr:from>
    <xdr:to>
      <xdr:col>50</xdr:col>
      <xdr:colOff>114300</xdr:colOff>
      <xdr:row>102</xdr:row>
      <xdr:rowOff>140970</xdr:rowOff>
    </xdr:to>
    <xdr:cxnSp macro="">
      <xdr:nvCxnSpPr>
        <xdr:cNvPr id="458" name="直線コネクタ 457"/>
        <xdr:cNvCxnSpPr/>
      </xdr:nvCxnSpPr>
      <xdr:spPr>
        <a:xfrm flipV="1">
          <a:off x="8750300" y="17617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97789</xdr:rowOff>
    </xdr:from>
    <xdr:to>
      <xdr:col>41</xdr:col>
      <xdr:colOff>101600</xdr:colOff>
      <xdr:row>103</xdr:row>
      <xdr:rowOff>27939</xdr:rowOff>
    </xdr:to>
    <xdr:sp macro="" textlink="">
      <xdr:nvSpPr>
        <xdr:cNvPr id="459" name="楕円 458"/>
        <xdr:cNvSpPr/>
      </xdr:nvSpPr>
      <xdr:spPr>
        <a:xfrm>
          <a:off x="7810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140970</xdr:rowOff>
    </xdr:from>
    <xdr:to>
      <xdr:col>45</xdr:col>
      <xdr:colOff>177800</xdr:colOff>
      <xdr:row>102</xdr:row>
      <xdr:rowOff>148589</xdr:rowOff>
    </xdr:to>
    <xdr:cxnSp macro="">
      <xdr:nvCxnSpPr>
        <xdr:cNvPr id="460" name="直線コネクタ 459"/>
        <xdr:cNvCxnSpPr/>
      </xdr:nvCxnSpPr>
      <xdr:spPr>
        <a:xfrm flipV="1">
          <a:off x="7861300" y="17628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61"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62" name="n_2aveValue【市民会館】&#10;一人当たり面積"/>
        <xdr:cNvSpPr txBox="1"/>
      </xdr:nvSpPr>
      <xdr:spPr>
        <a:xfrm>
          <a:off x="8515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63" name="n_3aveValue【市民会館】&#10;一人当たり面積"/>
        <xdr:cNvSpPr txBox="1"/>
      </xdr:nvSpPr>
      <xdr:spPr>
        <a:xfrm>
          <a:off x="7626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64" name="n_4aveValue【市民会館】&#10;一人当たり面積"/>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25416</xdr:rowOff>
    </xdr:from>
    <xdr:ext cx="469744" cy="259045"/>
    <xdr:sp macro="" textlink="">
      <xdr:nvSpPr>
        <xdr:cNvPr id="465" name="n_1mainValue【市民会館】&#10;一人当たり面積"/>
        <xdr:cNvSpPr txBox="1"/>
      </xdr:nvSpPr>
      <xdr:spPr>
        <a:xfrm>
          <a:off x="93917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36847</xdr:rowOff>
    </xdr:from>
    <xdr:ext cx="469744" cy="259045"/>
    <xdr:sp macro="" textlink="">
      <xdr:nvSpPr>
        <xdr:cNvPr id="466" name="n_2mainValue【市民会館】&#10;一人当たり面積"/>
        <xdr:cNvSpPr txBox="1"/>
      </xdr:nvSpPr>
      <xdr:spPr>
        <a:xfrm>
          <a:off x="8515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44466</xdr:rowOff>
    </xdr:from>
    <xdr:ext cx="469744" cy="259045"/>
    <xdr:sp macro="" textlink="">
      <xdr:nvSpPr>
        <xdr:cNvPr id="467" name="n_3mainValue【市民会館】&#10;一人当たり面積"/>
        <xdr:cNvSpPr txBox="1"/>
      </xdr:nvSpPr>
      <xdr:spPr>
        <a:xfrm>
          <a:off x="7626427" y="173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92" name="直線コネクタ 491"/>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93"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94" name="直線コネクタ 493"/>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95"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96" name="直線コネクタ 49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497" name="【一般廃棄物処理施設】&#10;有形固定資産減価償却率平均値テキスト"/>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98" name="フローチャート: 判断 497"/>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99" name="フローチャート: 判断 498"/>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00" name="フローチャート: 判断 499"/>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01" name="フローチャート: 判断 500"/>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02" name="フローチャート: 判断 501"/>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137795</xdr:rowOff>
    </xdr:from>
    <xdr:to>
      <xdr:col>72</xdr:col>
      <xdr:colOff>38100</xdr:colOff>
      <xdr:row>39</xdr:row>
      <xdr:rowOff>67945</xdr:rowOff>
    </xdr:to>
    <xdr:sp macro="" textlink="">
      <xdr:nvSpPr>
        <xdr:cNvPr id="508" name="楕円 507"/>
        <xdr:cNvSpPr/>
      </xdr:nvSpPr>
      <xdr:spPr>
        <a:xfrm>
          <a:off x="13652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34942</xdr:rowOff>
    </xdr:from>
    <xdr:ext cx="405111" cy="259045"/>
    <xdr:sp macro="" textlink="">
      <xdr:nvSpPr>
        <xdr:cNvPr id="509" name="n_1ave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510" name="n_2aveValue【一般廃棄物処理施設】&#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11"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12"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513" name="n_3mainValue【一般廃棄物処理施設】&#10;有形固定資産減価償却率"/>
        <xdr:cNvSpPr txBox="1"/>
      </xdr:nvSpPr>
      <xdr:spPr>
        <a:xfrm>
          <a:off x="13500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35" name="直線コネクタ 534"/>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36"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37" name="直線コネクタ 536"/>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38"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39" name="直線コネクタ 538"/>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540" name="【一般廃棄物処理施設】&#10;一人当たり有形固定資産（償却資産）額平均値テキスト"/>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41" name="フローチャート: 判断 540"/>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42" name="フローチャート: 判断 541"/>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43" name="フローチャート: 判断 542"/>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44" name="フローチャート: 判断 543"/>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45" name="フローチャート: 判断 544"/>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131470</xdr:rowOff>
    </xdr:from>
    <xdr:to>
      <xdr:col>102</xdr:col>
      <xdr:colOff>165100</xdr:colOff>
      <xdr:row>41</xdr:row>
      <xdr:rowOff>61620</xdr:rowOff>
    </xdr:to>
    <xdr:sp macro="" textlink="">
      <xdr:nvSpPr>
        <xdr:cNvPr id="551" name="楕円 550"/>
        <xdr:cNvSpPr/>
      </xdr:nvSpPr>
      <xdr:spPr>
        <a:xfrm>
          <a:off x="19494500" y="698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54994</xdr:rowOff>
    </xdr:from>
    <xdr:ext cx="534377" cy="259045"/>
    <xdr:sp macro="" textlink="">
      <xdr:nvSpPr>
        <xdr:cNvPr id="552" name="n_1aveValue【一般廃棄物処理施設】&#10;一人当たり有形固定資産（償却資産）額"/>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553" name="n_2aveValue【一般廃棄物処理施設】&#10;一人当たり有形固定資産（償却資産）額"/>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554" name="n_3aveValue【一般廃棄物処理施設】&#10;一人当たり有形固定資産（償却資産）額"/>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555"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52747</xdr:rowOff>
    </xdr:from>
    <xdr:ext cx="534377" cy="259045"/>
    <xdr:sp macro="" textlink="">
      <xdr:nvSpPr>
        <xdr:cNvPr id="556" name="n_3mainValue【一般廃棄物処理施設】&#10;一人当たり有形固定資産（償却資産）額"/>
        <xdr:cNvSpPr txBox="1"/>
      </xdr:nvSpPr>
      <xdr:spPr>
        <a:xfrm>
          <a:off x="19278111" y="708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7" name="テキスト ボックス 56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77" name="テキスト ボックス 57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80" name="直線コネクタ 579"/>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81"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82" name="直線コネクタ 581"/>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83"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84" name="直線コネクタ 583"/>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85"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86" name="フローチャート: 判断 585"/>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87" name="フローチャート: 判断 586"/>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88" name="フローチャート: 判断 587"/>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89" name="フローチャート: 判断 588"/>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90" name="フローチャート: 判断 589"/>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12065</xdr:rowOff>
    </xdr:from>
    <xdr:to>
      <xdr:col>85</xdr:col>
      <xdr:colOff>177800</xdr:colOff>
      <xdr:row>62</xdr:row>
      <xdr:rowOff>113665</xdr:rowOff>
    </xdr:to>
    <xdr:sp macro="" textlink="">
      <xdr:nvSpPr>
        <xdr:cNvPr id="596" name="楕円 595"/>
        <xdr:cNvSpPr/>
      </xdr:nvSpPr>
      <xdr:spPr>
        <a:xfrm>
          <a:off x="162687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161942</xdr:rowOff>
    </xdr:from>
    <xdr:ext cx="405111" cy="259045"/>
    <xdr:sp macro="" textlink="">
      <xdr:nvSpPr>
        <xdr:cNvPr id="597" name="【保健センター・保健所】&#10;有形固定資産減価償却率該当値テキスト"/>
        <xdr:cNvSpPr txBox="1"/>
      </xdr:nvSpPr>
      <xdr:spPr>
        <a:xfrm>
          <a:off x="1635760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170180</xdr:rowOff>
    </xdr:from>
    <xdr:to>
      <xdr:col>81</xdr:col>
      <xdr:colOff>101600</xdr:colOff>
      <xdr:row>62</xdr:row>
      <xdr:rowOff>100330</xdr:rowOff>
    </xdr:to>
    <xdr:sp macro="" textlink="">
      <xdr:nvSpPr>
        <xdr:cNvPr id="598" name="楕円 597"/>
        <xdr:cNvSpPr/>
      </xdr:nvSpPr>
      <xdr:spPr>
        <a:xfrm>
          <a:off x="1543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49530</xdr:rowOff>
    </xdr:from>
    <xdr:to>
      <xdr:col>85</xdr:col>
      <xdr:colOff>127000</xdr:colOff>
      <xdr:row>62</xdr:row>
      <xdr:rowOff>62865</xdr:rowOff>
    </xdr:to>
    <xdr:cxnSp macro="">
      <xdr:nvCxnSpPr>
        <xdr:cNvPr id="599" name="直線コネクタ 598"/>
        <xdr:cNvCxnSpPr/>
      </xdr:nvCxnSpPr>
      <xdr:spPr>
        <a:xfrm>
          <a:off x="15481300" y="106794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600" name="楕円 599"/>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49530</xdr:rowOff>
    </xdr:to>
    <xdr:cxnSp macro="">
      <xdr:nvCxnSpPr>
        <xdr:cNvPr id="601" name="直線コネクタ 600"/>
        <xdr:cNvCxnSpPr/>
      </xdr:nvCxnSpPr>
      <xdr:spPr>
        <a:xfrm>
          <a:off x="14592300" y="10641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92075</xdr:rowOff>
    </xdr:from>
    <xdr:to>
      <xdr:col>72</xdr:col>
      <xdr:colOff>38100</xdr:colOff>
      <xdr:row>62</xdr:row>
      <xdr:rowOff>22225</xdr:rowOff>
    </xdr:to>
    <xdr:sp macro="" textlink="">
      <xdr:nvSpPr>
        <xdr:cNvPr id="602" name="楕円 601"/>
        <xdr:cNvSpPr/>
      </xdr:nvSpPr>
      <xdr:spPr>
        <a:xfrm>
          <a:off x="13652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142875</xdr:rowOff>
    </xdr:from>
    <xdr:to>
      <xdr:col>76</xdr:col>
      <xdr:colOff>114300</xdr:colOff>
      <xdr:row>62</xdr:row>
      <xdr:rowOff>11430</xdr:rowOff>
    </xdr:to>
    <xdr:cxnSp macro="">
      <xdr:nvCxnSpPr>
        <xdr:cNvPr id="603" name="直線コネクタ 602"/>
        <xdr:cNvCxnSpPr/>
      </xdr:nvCxnSpPr>
      <xdr:spPr>
        <a:xfrm>
          <a:off x="13703300" y="10601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04"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05"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06"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07"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91457</xdr:rowOff>
    </xdr:from>
    <xdr:ext cx="405111" cy="259045"/>
    <xdr:sp macro="" textlink="">
      <xdr:nvSpPr>
        <xdr:cNvPr id="608" name="n_1mainValue【保健センター・保健所】&#10;有形固定資産減価償却率"/>
        <xdr:cNvSpPr txBox="1"/>
      </xdr:nvSpPr>
      <xdr:spPr>
        <a:xfrm>
          <a:off x="152660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609" name="n_2mainValue【保健センター・保健所】&#10;有形固定資産減価償却率"/>
        <xdr:cNvSpPr txBox="1"/>
      </xdr:nvSpPr>
      <xdr:spPr>
        <a:xfrm>
          <a:off x="14389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13352</xdr:rowOff>
    </xdr:from>
    <xdr:ext cx="405111" cy="259045"/>
    <xdr:sp macro="" textlink="">
      <xdr:nvSpPr>
        <xdr:cNvPr id="610" name="n_3mainValue【保健センター・保健所】&#10;有形固定資産減価償却率"/>
        <xdr:cNvSpPr txBox="1"/>
      </xdr:nvSpPr>
      <xdr:spPr>
        <a:xfrm>
          <a:off x="13500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34" name="直線コネクタ 633"/>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6" name="直線コネクタ 63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37"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38" name="直線コネクタ 637"/>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39"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40" name="フローチャート: 判断 639"/>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41" name="フローチャート: 判断 640"/>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42" name="フローチャート: 判断 641"/>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43" name="フローチャート: 判断 642"/>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44" name="フローチャート: 判断 643"/>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90170</xdr:rowOff>
    </xdr:from>
    <xdr:to>
      <xdr:col>116</xdr:col>
      <xdr:colOff>114300</xdr:colOff>
      <xdr:row>64</xdr:row>
      <xdr:rowOff>20320</xdr:rowOff>
    </xdr:to>
    <xdr:sp macro="" textlink="">
      <xdr:nvSpPr>
        <xdr:cNvPr id="650" name="楕円 649"/>
        <xdr:cNvSpPr/>
      </xdr:nvSpPr>
      <xdr:spPr>
        <a:xfrm>
          <a:off x="22110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5097</xdr:rowOff>
    </xdr:from>
    <xdr:ext cx="469744" cy="259045"/>
    <xdr:sp macro="" textlink="">
      <xdr:nvSpPr>
        <xdr:cNvPr id="651" name="【保健センター・保健所】&#10;一人当たり面積該当値テキスト"/>
        <xdr:cNvSpPr txBox="1"/>
      </xdr:nvSpPr>
      <xdr:spPr>
        <a:xfrm>
          <a:off x="22199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90170</xdr:rowOff>
    </xdr:from>
    <xdr:to>
      <xdr:col>112</xdr:col>
      <xdr:colOff>38100</xdr:colOff>
      <xdr:row>64</xdr:row>
      <xdr:rowOff>20320</xdr:rowOff>
    </xdr:to>
    <xdr:sp macro="" textlink="">
      <xdr:nvSpPr>
        <xdr:cNvPr id="652" name="楕円 651"/>
        <xdr:cNvSpPr/>
      </xdr:nvSpPr>
      <xdr:spPr>
        <a:xfrm>
          <a:off x="21272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140970</xdr:rowOff>
    </xdr:from>
    <xdr:to>
      <xdr:col>116</xdr:col>
      <xdr:colOff>63500</xdr:colOff>
      <xdr:row>63</xdr:row>
      <xdr:rowOff>140970</xdr:rowOff>
    </xdr:to>
    <xdr:cxnSp macro="">
      <xdr:nvCxnSpPr>
        <xdr:cNvPr id="653" name="直線コネクタ 652"/>
        <xdr:cNvCxnSpPr/>
      </xdr:nvCxnSpPr>
      <xdr:spPr>
        <a:xfrm>
          <a:off x="21323300" y="1094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654" name="楕円 653"/>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140970</xdr:rowOff>
    </xdr:from>
    <xdr:to>
      <xdr:col>111</xdr:col>
      <xdr:colOff>177800</xdr:colOff>
      <xdr:row>63</xdr:row>
      <xdr:rowOff>144780</xdr:rowOff>
    </xdr:to>
    <xdr:cxnSp macro="">
      <xdr:nvCxnSpPr>
        <xdr:cNvPr id="655" name="直線コネクタ 654"/>
        <xdr:cNvCxnSpPr/>
      </xdr:nvCxnSpPr>
      <xdr:spPr>
        <a:xfrm flipV="1">
          <a:off x="20434300" y="1094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93980</xdr:rowOff>
    </xdr:from>
    <xdr:to>
      <xdr:col>102</xdr:col>
      <xdr:colOff>165100</xdr:colOff>
      <xdr:row>64</xdr:row>
      <xdr:rowOff>24130</xdr:rowOff>
    </xdr:to>
    <xdr:sp macro="" textlink="">
      <xdr:nvSpPr>
        <xdr:cNvPr id="656" name="楕円 655"/>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63</xdr:row>
      <xdr:rowOff>144780</xdr:rowOff>
    </xdr:to>
    <xdr:cxnSp macro="">
      <xdr:nvCxnSpPr>
        <xdr:cNvPr id="657" name="直線コネクタ 656"/>
        <xdr:cNvCxnSpPr/>
      </xdr:nvCxnSpPr>
      <xdr:spPr>
        <a:xfrm>
          <a:off x="19545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658"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59"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660"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661"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11447</xdr:rowOff>
    </xdr:from>
    <xdr:ext cx="469744" cy="259045"/>
    <xdr:sp macro="" textlink="">
      <xdr:nvSpPr>
        <xdr:cNvPr id="662" name="n_1mainValue【保健センター・保健所】&#10;一人当たり面積"/>
        <xdr:cNvSpPr txBox="1"/>
      </xdr:nvSpPr>
      <xdr:spPr>
        <a:xfrm>
          <a:off x="210757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663"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664" name="n_3mainValue【保健センター・保健所】&#10;一人当たり面積"/>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5" name="テキスト ボックス 67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7" name="テキスト ボックス 67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7" name="テキスト ボックス 68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90" name="直線コネクタ 689"/>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91"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92" name="直線コネクタ 691"/>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93"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94" name="直線コネクタ 693"/>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695"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96" name="フローチャート: 判断 695"/>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97" name="フローチャート: 判断 696"/>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98" name="フローチャート: 判断 697"/>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99" name="フローチャート: 判断 698"/>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00" name="フローチャート: 判断 699"/>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706" name="楕円 705"/>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707" name="【消防施設】&#10;有形固定資産減価償却率該当値テキスト"/>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72208</xdr:rowOff>
    </xdr:from>
    <xdr:to>
      <xdr:col>81</xdr:col>
      <xdr:colOff>101600</xdr:colOff>
      <xdr:row>85</xdr:row>
      <xdr:rowOff>2358</xdr:rowOff>
    </xdr:to>
    <xdr:sp macro="" textlink="">
      <xdr:nvSpPr>
        <xdr:cNvPr id="708" name="楕円 707"/>
        <xdr:cNvSpPr/>
      </xdr:nvSpPr>
      <xdr:spPr>
        <a:xfrm>
          <a:off x="15430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123008</xdr:rowOff>
    </xdr:from>
    <xdr:to>
      <xdr:col>85</xdr:col>
      <xdr:colOff>127000</xdr:colOff>
      <xdr:row>84</xdr:row>
      <xdr:rowOff>152400</xdr:rowOff>
    </xdr:to>
    <xdr:cxnSp macro="">
      <xdr:nvCxnSpPr>
        <xdr:cNvPr id="709" name="直線コネクタ 708"/>
        <xdr:cNvCxnSpPr/>
      </xdr:nvCxnSpPr>
      <xdr:spPr>
        <a:xfrm>
          <a:off x="15481300" y="145248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42818</xdr:rowOff>
    </xdr:from>
    <xdr:to>
      <xdr:col>76</xdr:col>
      <xdr:colOff>165100</xdr:colOff>
      <xdr:row>84</xdr:row>
      <xdr:rowOff>144418</xdr:rowOff>
    </xdr:to>
    <xdr:sp macro="" textlink="">
      <xdr:nvSpPr>
        <xdr:cNvPr id="710" name="楕円 709"/>
        <xdr:cNvSpPr/>
      </xdr:nvSpPr>
      <xdr:spPr>
        <a:xfrm>
          <a:off x="14541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93618</xdr:rowOff>
    </xdr:from>
    <xdr:to>
      <xdr:col>81</xdr:col>
      <xdr:colOff>50800</xdr:colOff>
      <xdr:row>84</xdr:row>
      <xdr:rowOff>123008</xdr:rowOff>
    </xdr:to>
    <xdr:cxnSp macro="">
      <xdr:nvCxnSpPr>
        <xdr:cNvPr id="711" name="直線コネクタ 710"/>
        <xdr:cNvCxnSpPr/>
      </xdr:nvCxnSpPr>
      <xdr:spPr>
        <a:xfrm>
          <a:off x="14592300" y="144954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68943</xdr:rowOff>
    </xdr:from>
    <xdr:to>
      <xdr:col>72</xdr:col>
      <xdr:colOff>38100</xdr:colOff>
      <xdr:row>80</xdr:row>
      <xdr:rowOff>170543</xdr:rowOff>
    </xdr:to>
    <xdr:sp macro="" textlink="">
      <xdr:nvSpPr>
        <xdr:cNvPr id="712" name="楕円 711"/>
        <xdr:cNvSpPr/>
      </xdr:nvSpPr>
      <xdr:spPr>
        <a:xfrm>
          <a:off x="13652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119743</xdr:rowOff>
    </xdr:from>
    <xdr:to>
      <xdr:col>76</xdr:col>
      <xdr:colOff>114300</xdr:colOff>
      <xdr:row>84</xdr:row>
      <xdr:rowOff>93618</xdr:rowOff>
    </xdr:to>
    <xdr:cxnSp macro="">
      <xdr:nvCxnSpPr>
        <xdr:cNvPr id="713" name="直線コネクタ 712"/>
        <xdr:cNvCxnSpPr/>
      </xdr:nvCxnSpPr>
      <xdr:spPr>
        <a:xfrm>
          <a:off x="13703300" y="13835743"/>
          <a:ext cx="889000" cy="6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714"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15"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716" name="n_3aveValue【消防施設】&#10;有形固定資産減価償却率"/>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17"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164935</xdr:rowOff>
    </xdr:from>
    <xdr:ext cx="405111" cy="259045"/>
    <xdr:sp macro="" textlink="">
      <xdr:nvSpPr>
        <xdr:cNvPr id="718" name="n_1mainValue【消防施設】&#10;有形固定資産減価償却率"/>
        <xdr:cNvSpPr txBox="1"/>
      </xdr:nvSpPr>
      <xdr:spPr>
        <a:xfrm>
          <a:off x="152660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135545</xdr:rowOff>
    </xdr:from>
    <xdr:ext cx="405111" cy="259045"/>
    <xdr:sp macro="" textlink="">
      <xdr:nvSpPr>
        <xdr:cNvPr id="719" name="n_2mainValue【消防施設】&#10;有形固定資産減価償却率"/>
        <xdr:cNvSpPr txBox="1"/>
      </xdr:nvSpPr>
      <xdr:spPr>
        <a:xfrm>
          <a:off x="14389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15620</xdr:rowOff>
    </xdr:from>
    <xdr:ext cx="405111" cy="259045"/>
    <xdr:sp macro="" textlink="">
      <xdr:nvSpPr>
        <xdr:cNvPr id="720" name="n_3mainValue【消防施設】&#10;有形固定資産減価償却率"/>
        <xdr:cNvSpPr txBox="1"/>
      </xdr:nvSpPr>
      <xdr:spPr>
        <a:xfrm>
          <a:off x="13500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1" name="直線コネクタ 7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2" name="テキスト ボックス 7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3" name="直線コネクタ 7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4" name="テキスト ボックス 7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5" name="直線コネクタ 7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6" name="テキスト ボックス 7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7" name="直線コネクタ 7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8" name="テキスト ボックス 7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9" name="直線コネクタ 7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0" name="テキスト ボックス 7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1" name="直線コネクタ 7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2" name="テキスト ボックス 7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44" name="直線コネクタ 743"/>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45"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46" name="直線コネクタ 745"/>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47"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48" name="直線コネクタ 747"/>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749"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750" name="フローチャート: 判断 749"/>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51" name="フローチャート: 判断 750"/>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52" name="フローチャート: 判断 751"/>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53" name="フローチャート: 判断 752"/>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54" name="フローチャート: 判断 753"/>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45720</xdr:rowOff>
    </xdr:from>
    <xdr:to>
      <xdr:col>116</xdr:col>
      <xdr:colOff>114300</xdr:colOff>
      <xdr:row>86</xdr:row>
      <xdr:rowOff>147320</xdr:rowOff>
    </xdr:to>
    <xdr:sp macro="" textlink="">
      <xdr:nvSpPr>
        <xdr:cNvPr id="760" name="楕円 759"/>
        <xdr:cNvSpPr/>
      </xdr:nvSpPr>
      <xdr:spPr>
        <a:xfrm>
          <a:off x="221107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132097</xdr:rowOff>
    </xdr:from>
    <xdr:ext cx="469744" cy="259045"/>
    <xdr:sp macro="" textlink="">
      <xdr:nvSpPr>
        <xdr:cNvPr id="761" name="【消防施設】&#10;一人当たり面積該当値テキスト"/>
        <xdr:cNvSpPr txBox="1"/>
      </xdr:nvSpPr>
      <xdr:spPr>
        <a:xfrm>
          <a:off x="22199600"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45720</xdr:rowOff>
    </xdr:from>
    <xdr:to>
      <xdr:col>112</xdr:col>
      <xdr:colOff>38100</xdr:colOff>
      <xdr:row>86</xdr:row>
      <xdr:rowOff>147320</xdr:rowOff>
    </xdr:to>
    <xdr:sp macro="" textlink="">
      <xdr:nvSpPr>
        <xdr:cNvPr id="762" name="楕円 761"/>
        <xdr:cNvSpPr/>
      </xdr:nvSpPr>
      <xdr:spPr>
        <a:xfrm>
          <a:off x="21272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96520</xdr:rowOff>
    </xdr:from>
    <xdr:to>
      <xdr:col>116</xdr:col>
      <xdr:colOff>63500</xdr:colOff>
      <xdr:row>86</xdr:row>
      <xdr:rowOff>96520</xdr:rowOff>
    </xdr:to>
    <xdr:cxnSp macro="">
      <xdr:nvCxnSpPr>
        <xdr:cNvPr id="763" name="直線コネクタ 762"/>
        <xdr:cNvCxnSpPr/>
      </xdr:nvCxnSpPr>
      <xdr:spPr>
        <a:xfrm>
          <a:off x="21323300" y="1484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45720</xdr:rowOff>
    </xdr:from>
    <xdr:to>
      <xdr:col>107</xdr:col>
      <xdr:colOff>101600</xdr:colOff>
      <xdr:row>86</xdr:row>
      <xdr:rowOff>147320</xdr:rowOff>
    </xdr:to>
    <xdr:sp macro="" textlink="">
      <xdr:nvSpPr>
        <xdr:cNvPr id="764" name="楕円 763"/>
        <xdr:cNvSpPr/>
      </xdr:nvSpPr>
      <xdr:spPr>
        <a:xfrm>
          <a:off x="20383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96520</xdr:rowOff>
    </xdr:from>
    <xdr:to>
      <xdr:col>111</xdr:col>
      <xdr:colOff>177800</xdr:colOff>
      <xdr:row>86</xdr:row>
      <xdr:rowOff>96520</xdr:rowOff>
    </xdr:to>
    <xdr:cxnSp macro="">
      <xdr:nvCxnSpPr>
        <xdr:cNvPr id="765" name="直線コネクタ 764"/>
        <xdr:cNvCxnSpPr/>
      </xdr:nvCxnSpPr>
      <xdr:spPr>
        <a:xfrm>
          <a:off x="20434300" y="1484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162561</xdr:rowOff>
    </xdr:from>
    <xdr:to>
      <xdr:col>102</xdr:col>
      <xdr:colOff>165100</xdr:colOff>
      <xdr:row>86</xdr:row>
      <xdr:rowOff>92711</xdr:rowOff>
    </xdr:to>
    <xdr:sp macro="" textlink="">
      <xdr:nvSpPr>
        <xdr:cNvPr id="766" name="楕円 765"/>
        <xdr:cNvSpPr/>
      </xdr:nvSpPr>
      <xdr:spPr>
        <a:xfrm>
          <a:off x="19494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41911</xdr:rowOff>
    </xdr:from>
    <xdr:to>
      <xdr:col>107</xdr:col>
      <xdr:colOff>50800</xdr:colOff>
      <xdr:row>86</xdr:row>
      <xdr:rowOff>96520</xdr:rowOff>
    </xdr:to>
    <xdr:cxnSp macro="">
      <xdr:nvCxnSpPr>
        <xdr:cNvPr id="767" name="直線コネクタ 766"/>
        <xdr:cNvCxnSpPr/>
      </xdr:nvCxnSpPr>
      <xdr:spPr>
        <a:xfrm>
          <a:off x="19545300" y="14786611"/>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768"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69"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70"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771"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138447</xdr:rowOff>
    </xdr:from>
    <xdr:ext cx="469744" cy="259045"/>
    <xdr:sp macro="" textlink="">
      <xdr:nvSpPr>
        <xdr:cNvPr id="772" name="n_1mainValue【消防施設】&#10;一人当たり面積"/>
        <xdr:cNvSpPr txBox="1"/>
      </xdr:nvSpPr>
      <xdr:spPr>
        <a:xfrm>
          <a:off x="210757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138447</xdr:rowOff>
    </xdr:from>
    <xdr:ext cx="469744" cy="259045"/>
    <xdr:sp macro="" textlink="">
      <xdr:nvSpPr>
        <xdr:cNvPr id="773" name="n_2mainValue【消防施設】&#10;一人当たり面積"/>
        <xdr:cNvSpPr txBox="1"/>
      </xdr:nvSpPr>
      <xdr:spPr>
        <a:xfrm>
          <a:off x="201994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83838</xdr:rowOff>
    </xdr:from>
    <xdr:ext cx="469744" cy="259045"/>
    <xdr:sp macro="" textlink="">
      <xdr:nvSpPr>
        <xdr:cNvPr id="774" name="n_3mainValue【消防施設】&#10;一人当たり面積"/>
        <xdr:cNvSpPr txBox="1"/>
      </xdr:nvSpPr>
      <xdr:spPr>
        <a:xfrm>
          <a:off x="19310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5" name="正方形/長方形 7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6" name="正方形/長方形 7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7" name="正方形/長方形 7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8" name="正方形/長方形 7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9" name="正方形/長方形 7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0" name="正方形/長方形 7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1" name="正方形/長方形 7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2" name="正方形/長方形 7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3" name="テキスト ボックス 7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4" name="直線コネクタ 7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5" name="テキスト ボックス 78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6" name="直線コネクタ 7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7" name="テキスト ボックス 78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8" name="直線コネクタ 7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9" name="テキスト ボックス 7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0" name="直線コネクタ 7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1" name="テキスト ボックス 7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2" name="直線コネクタ 7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3" name="テキスト ボックス 7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4" name="直線コネクタ 7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5" name="テキスト ボックス 7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6" name="直線コネクタ 7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7" name="テキスト ボックス 79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8" name="直線コネクタ 7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00" name="直線コネクタ 799"/>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01"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02" name="直線コネクタ 801"/>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0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4" name="直線コネクタ 80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805"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06" name="フローチャート: 判断 805"/>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07" name="フローチャート: 判断 806"/>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08" name="フローチャート: 判断 807"/>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09" name="フローチャート: 判断 808"/>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10" name="フローチャート: 判断 809"/>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1" name="テキスト ボックス 8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2" name="テキスト ボックス 8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3" name="テキスト ボックス 8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4" name="テキスト ボックス 8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5" name="テキスト ボックス 8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113574</xdr:rowOff>
    </xdr:from>
    <xdr:to>
      <xdr:col>85</xdr:col>
      <xdr:colOff>177800</xdr:colOff>
      <xdr:row>106</xdr:row>
      <xdr:rowOff>43724</xdr:rowOff>
    </xdr:to>
    <xdr:sp macro="" textlink="">
      <xdr:nvSpPr>
        <xdr:cNvPr id="816" name="楕円 815"/>
        <xdr:cNvSpPr/>
      </xdr:nvSpPr>
      <xdr:spPr>
        <a:xfrm>
          <a:off x="162687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92001</xdr:rowOff>
    </xdr:from>
    <xdr:ext cx="405111" cy="259045"/>
    <xdr:sp macro="" textlink="">
      <xdr:nvSpPr>
        <xdr:cNvPr id="817" name="【庁舎】&#10;有形固定資産減価償却率該当値テキスト"/>
        <xdr:cNvSpPr txBox="1"/>
      </xdr:nvSpPr>
      <xdr:spPr>
        <a:xfrm>
          <a:off x="16357600"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79284</xdr:rowOff>
    </xdr:from>
    <xdr:to>
      <xdr:col>81</xdr:col>
      <xdr:colOff>101600</xdr:colOff>
      <xdr:row>106</xdr:row>
      <xdr:rowOff>9434</xdr:rowOff>
    </xdr:to>
    <xdr:sp macro="" textlink="">
      <xdr:nvSpPr>
        <xdr:cNvPr id="818" name="楕円 817"/>
        <xdr:cNvSpPr/>
      </xdr:nvSpPr>
      <xdr:spPr>
        <a:xfrm>
          <a:off x="15430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130084</xdr:rowOff>
    </xdr:from>
    <xdr:to>
      <xdr:col>85</xdr:col>
      <xdr:colOff>127000</xdr:colOff>
      <xdr:row>105</xdr:row>
      <xdr:rowOff>164374</xdr:rowOff>
    </xdr:to>
    <xdr:cxnSp macro="">
      <xdr:nvCxnSpPr>
        <xdr:cNvPr id="819" name="直線コネクタ 818"/>
        <xdr:cNvCxnSpPr/>
      </xdr:nvCxnSpPr>
      <xdr:spPr>
        <a:xfrm>
          <a:off x="15481300" y="181323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41729</xdr:rowOff>
    </xdr:from>
    <xdr:to>
      <xdr:col>76</xdr:col>
      <xdr:colOff>165100</xdr:colOff>
      <xdr:row>105</xdr:row>
      <xdr:rowOff>143329</xdr:rowOff>
    </xdr:to>
    <xdr:sp macro="" textlink="">
      <xdr:nvSpPr>
        <xdr:cNvPr id="820" name="楕円 819"/>
        <xdr:cNvSpPr/>
      </xdr:nvSpPr>
      <xdr:spPr>
        <a:xfrm>
          <a:off x="14541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92529</xdr:rowOff>
    </xdr:from>
    <xdr:to>
      <xdr:col>81</xdr:col>
      <xdr:colOff>50800</xdr:colOff>
      <xdr:row>105</xdr:row>
      <xdr:rowOff>130084</xdr:rowOff>
    </xdr:to>
    <xdr:cxnSp macro="">
      <xdr:nvCxnSpPr>
        <xdr:cNvPr id="821" name="直線コネクタ 820"/>
        <xdr:cNvCxnSpPr/>
      </xdr:nvCxnSpPr>
      <xdr:spPr>
        <a:xfrm>
          <a:off x="14592300" y="180947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22" name="楕円 821"/>
        <xdr:cNvSpPr/>
      </xdr:nvSpPr>
      <xdr:spPr>
        <a:xfrm>
          <a:off x="13652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43543</xdr:rowOff>
    </xdr:from>
    <xdr:to>
      <xdr:col>76</xdr:col>
      <xdr:colOff>114300</xdr:colOff>
      <xdr:row>105</xdr:row>
      <xdr:rowOff>92529</xdr:rowOff>
    </xdr:to>
    <xdr:cxnSp macro="">
      <xdr:nvCxnSpPr>
        <xdr:cNvPr id="823" name="直線コネクタ 822"/>
        <xdr:cNvCxnSpPr/>
      </xdr:nvCxnSpPr>
      <xdr:spPr>
        <a:xfrm>
          <a:off x="13703300" y="1804579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824"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25"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26"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27"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561</xdr:rowOff>
    </xdr:from>
    <xdr:ext cx="405111" cy="259045"/>
    <xdr:sp macro="" textlink="">
      <xdr:nvSpPr>
        <xdr:cNvPr id="828" name="n_1mainValue【庁舎】&#10;有形固定資産減価償却率"/>
        <xdr:cNvSpPr txBox="1"/>
      </xdr:nvSpPr>
      <xdr:spPr>
        <a:xfrm>
          <a:off x="152660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134456</xdr:rowOff>
    </xdr:from>
    <xdr:ext cx="405111" cy="259045"/>
    <xdr:sp macro="" textlink="">
      <xdr:nvSpPr>
        <xdr:cNvPr id="829" name="n_2mainValue【庁舎】&#10;有形固定資産減価償却率"/>
        <xdr:cNvSpPr txBox="1"/>
      </xdr:nvSpPr>
      <xdr:spPr>
        <a:xfrm>
          <a:off x="14389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85470</xdr:rowOff>
    </xdr:from>
    <xdr:ext cx="405111" cy="259045"/>
    <xdr:sp macro="" textlink="">
      <xdr:nvSpPr>
        <xdr:cNvPr id="830" name="n_3mainValue【庁舎】&#10;有形固定資産減価償却率"/>
        <xdr:cNvSpPr txBox="1"/>
      </xdr:nvSpPr>
      <xdr:spPr>
        <a:xfrm>
          <a:off x="13500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1" name="直線コネクタ 8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2" name="テキスト ボックス 8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3" name="直線コネクタ 8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4" name="テキスト ボックス 8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5" name="直線コネクタ 8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6" name="テキスト ボックス 8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7" name="直線コネクタ 8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8" name="テキスト ボックス 8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9" name="直線コネクタ 8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0" name="テキスト ボックス 8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1" name="直線コネクタ 8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2" name="テキスト ボックス 8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3" name="直線コネクタ 8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4" name="テキスト ボックス 8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56" name="直線コネクタ 855"/>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57"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58" name="直線コネクタ 857"/>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59"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60" name="直線コネクタ 859"/>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861" name="【庁舎】&#10;一人当たり面積平均値テキスト"/>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62" name="フローチャート: 判断 861"/>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63" name="フローチャート: 判断 862"/>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64" name="フローチャート: 判断 863"/>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65" name="フローチャート: 判断 864"/>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66" name="フローチャート: 判断 865"/>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20501</xdr:rowOff>
    </xdr:from>
    <xdr:to>
      <xdr:col>116</xdr:col>
      <xdr:colOff>114300</xdr:colOff>
      <xdr:row>106</xdr:row>
      <xdr:rowOff>122101</xdr:rowOff>
    </xdr:to>
    <xdr:sp macro="" textlink="">
      <xdr:nvSpPr>
        <xdr:cNvPr id="872" name="楕円 871"/>
        <xdr:cNvSpPr/>
      </xdr:nvSpPr>
      <xdr:spPr>
        <a:xfrm>
          <a:off x="22110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43378</xdr:rowOff>
    </xdr:from>
    <xdr:ext cx="469744" cy="259045"/>
    <xdr:sp macro="" textlink="">
      <xdr:nvSpPr>
        <xdr:cNvPr id="873" name="【庁舎】&#10;一人当たり面積該当値テキスト"/>
        <xdr:cNvSpPr txBox="1"/>
      </xdr:nvSpPr>
      <xdr:spPr>
        <a:xfrm>
          <a:off x="22199600" y="180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20501</xdr:rowOff>
    </xdr:from>
    <xdr:to>
      <xdr:col>112</xdr:col>
      <xdr:colOff>38100</xdr:colOff>
      <xdr:row>106</xdr:row>
      <xdr:rowOff>122101</xdr:rowOff>
    </xdr:to>
    <xdr:sp macro="" textlink="">
      <xdr:nvSpPr>
        <xdr:cNvPr id="874" name="楕円 873"/>
        <xdr:cNvSpPr/>
      </xdr:nvSpPr>
      <xdr:spPr>
        <a:xfrm>
          <a:off x="2127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71301</xdr:rowOff>
    </xdr:from>
    <xdr:to>
      <xdr:col>116</xdr:col>
      <xdr:colOff>63500</xdr:colOff>
      <xdr:row>106</xdr:row>
      <xdr:rowOff>71301</xdr:rowOff>
    </xdr:to>
    <xdr:cxnSp macro="">
      <xdr:nvCxnSpPr>
        <xdr:cNvPr id="875" name="直線コネクタ 874"/>
        <xdr:cNvCxnSpPr/>
      </xdr:nvCxnSpPr>
      <xdr:spPr>
        <a:xfrm>
          <a:off x="21323300" y="182450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76" name="楕円 875"/>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71301</xdr:rowOff>
    </xdr:from>
    <xdr:to>
      <xdr:col>111</xdr:col>
      <xdr:colOff>177800</xdr:colOff>
      <xdr:row>106</xdr:row>
      <xdr:rowOff>76200</xdr:rowOff>
    </xdr:to>
    <xdr:cxnSp macro="">
      <xdr:nvCxnSpPr>
        <xdr:cNvPr id="877" name="直線コネクタ 876"/>
        <xdr:cNvCxnSpPr/>
      </xdr:nvCxnSpPr>
      <xdr:spPr>
        <a:xfrm flipV="1">
          <a:off x="20434300" y="182450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28666</xdr:rowOff>
    </xdr:from>
    <xdr:to>
      <xdr:col>102</xdr:col>
      <xdr:colOff>165100</xdr:colOff>
      <xdr:row>106</xdr:row>
      <xdr:rowOff>130266</xdr:rowOff>
    </xdr:to>
    <xdr:sp macro="" textlink="">
      <xdr:nvSpPr>
        <xdr:cNvPr id="878" name="楕円 877"/>
        <xdr:cNvSpPr/>
      </xdr:nvSpPr>
      <xdr:spPr>
        <a:xfrm>
          <a:off x="19494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79466</xdr:rowOff>
    </xdr:to>
    <xdr:cxnSp macro="">
      <xdr:nvCxnSpPr>
        <xdr:cNvPr id="879" name="直線コネクタ 878"/>
        <xdr:cNvCxnSpPr/>
      </xdr:nvCxnSpPr>
      <xdr:spPr>
        <a:xfrm flipV="1">
          <a:off x="19545300" y="182499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880"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881" name="n_2aveValue【庁舎】&#10;一人当たり面積"/>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882" name="n_3aveValue【庁舎】&#10;一人当たり面積"/>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83"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138628</xdr:rowOff>
    </xdr:from>
    <xdr:ext cx="469744" cy="259045"/>
    <xdr:sp macro="" textlink="">
      <xdr:nvSpPr>
        <xdr:cNvPr id="884" name="n_1mainValue【庁舎】&#10;一人当たり面積"/>
        <xdr:cNvSpPr txBox="1"/>
      </xdr:nvSpPr>
      <xdr:spPr>
        <a:xfrm>
          <a:off x="210757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885" name="n_2mainValue【庁舎】&#10;一人当たり面積"/>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146793</xdr:rowOff>
    </xdr:from>
    <xdr:ext cx="469744" cy="259045"/>
    <xdr:sp macro="" textlink="">
      <xdr:nvSpPr>
        <xdr:cNvPr id="886" name="n_3mainValue【庁舎】&#10;一人当たり面積"/>
        <xdr:cNvSpPr txBox="1"/>
      </xdr:nvSpPr>
      <xdr:spPr>
        <a:xfrm>
          <a:off x="19310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7" name="正方形/長方形 8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8" name="正方形/長方形 8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9" name="テキスト ボックス 8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分析表①と同様に、類似団体と比較して、教育関係への投資額が大きいことから、図書館や市民会館（文化ホール）等の教育施設の有形固定資産減価償却率は、類似団体より若干低い数値を示している。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有形固定資産減価償却率が高い施設としては、体育館・プール、保健センター、消防施設および庁舎等が挙げられる。これらの有形固定資産減価償却率が高い施設については、老朽化が顕著であり、必要に応じて、公共施設等総合管理計画に基づく、個別施設計画を策定する等して、計画的に管理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財政力指数は</a:t>
          </a:r>
          <a:r>
            <a:rPr kumimoji="1" lang="en-US" altLang="ja-JP" sz="1050">
              <a:latin typeface="ＭＳ Ｐゴシック" panose="020B0600070205080204" pitchFamily="50" charset="-128"/>
              <a:ea typeface="ＭＳ Ｐゴシック" panose="020B0600070205080204" pitchFamily="50" charset="-128"/>
            </a:rPr>
            <a:t>0.72</a:t>
          </a:r>
          <a:r>
            <a:rPr kumimoji="1" lang="ja-JP" altLang="en-US" sz="1050">
              <a:latin typeface="ＭＳ Ｐゴシック" panose="020B0600070205080204" pitchFamily="50" charset="-128"/>
              <a:ea typeface="ＭＳ Ｐゴシック" panose="020B0600070205080204" pitchFamily="50" charset="-128"/>
            </a:rPr>
            <a:t>となり、前年度と比較して</a:t>
          </a:r>
          <a:r>
            <a:rPr kumimoji="1" lang="en-US" altLang="ja-JP" sz="1050">
              <a:latin typeface="ＭＳ Ｐゴシック" panose="020B0600070205080204" pitchFamily="50" charset="-128"/>
              <a:ea typeface="ＭＳ Ｐゴシック" panose="020B0600070205080204" pitchFamily="50" charset="-128"/>
            </a:rPr>
            <a:t>0.03</a:t>
          </a:r>
          <a:r>
            <a:rPr kumimoji="1" lang="ja-JP" altLang="en-US" sz="1050">
              <a:latin typeface="ＭＳ Ｐゴシック" panose="020B0600070205080204" pitchFamily="50" charset="-128"/>
              <a:ea typeface="ＭＳ Ｐゴシック" panose="020B0600070205080204" pitchFamily="50" charset="-128"/>
            </a:rPr>
            <a:t>増加となった。全国平均（</a:t>
          </a:r>
          <a:r>
            <a:rPr kumimoji="1" lang="en-US" altLang="ja-JP" sz="1050">
              <a:latin typeface="ＭＳ Ｐゴシック" panose="020B0600070205080204" pitchFamily="50" charset="-128"/>
              <a:ea typeface="ＭＳ Ｐゴシック" panose="020B0600070205080204" pitchFamily="50" charset="-128"/>
            </a:rPr>
            <a:t>0.51</a:t>
          </a:r>
          <a:r>
            <a:rPr kumimoji="1" lang="ja-JP" altLang="en-US" sz="1050">
              <a:latin typeface="ＭＳ Ｐゴシック" panose="020B0600070205080204" pitchFamily="50" charset="-128"/>
              <a:ea typeface="ＭＳ Ｐゴシック" panose="020B0600070205080204" pitchFamily="50" charset="-128"/>
            </a:rPr>
            <a:t>）と比較すると数値は高いが、滋賀県平均（</a:t>
          </a:r>
          <a:r>
            <a:rPr kumimoji="1" lang="en-US" altLang="ja-JP" sz="1050">
              <a:latin typeface="ＭＳ Ｐゴシック" panose="020B0600070205080204" pitchFamily="50" charset="-128"/>
              <a:ea typeface="ＭＳ Ｐゴシック" panose="020B0600070205080204" pitchFamily="50" charset="-128"/>
            </a:rPr>
            <a:t>0.71</a:t>
          </a:r>
          <a:r>
            <a:rPr kumimoji="1" lang="ja-JP" altLang="en-US" sz="1050">
              <a:latin typeface="ＭＳ Ｐゴシック" panose="020B0600070205080204" pitchFamily="50" charset="-128"/>
              <a:ea typeface="ＭＳ Ｐゴシック" panose="020B0600070205080204" pitchFamily="50" charset="-128"/>
            </a:rPr>
            <a:t>）および類似団体平均（</a:t>
          </a:r>
          <a:r>
            <a:rPr kumimoji="1" lang="en-US" altLang="ja-JP" sz="1050">
              <a:latin typeface="ＭＳ Ｐゴシック" panose="020B0600070205080204" pitchFamily="50" charset="-128"/>
              <a:ea typeface="ＭＳ Ｐゴシック" panose="020B0600070205080204" pitchFamily="50" charset="-128"/>
            </a:rPr>
            <a:t>0.71</a:t>
          </a:r>
          <a:r>
            <a:rPr kumimoji="1" lang="ja-JP" altLang="en-US" sz="1050">
              <a:latin typeface="ＭＳ Ｐゴシック" panose="020B0600070205080204" pitchFamily="50" charset="-128"/>
              <a:ea typeface="ＭＳ Ｐゴシック" panose="020B0600070205080204" pitchFamily="50" charset="-128"/>
            </a:rPr>
            <a:t>）と比較すると同数程度の結果となった。</a:t>
          </a:r>
        </a:p>
        <a:p>
          <a:r>
            <a:rPr kumimoji="1" lang="ja-JP" altLang="en-US" sz="1050">
              <a:latin typeface="ＭＳ Ｐゴシック" panose="020B0600070205080204" pitchFamily="50" charset="-128"/>
              <a:ea typeface="ＭＳ Ｐゴシック" panose="020B0600070205080204" pitchFamily="50" charset="-128"/>
            </a:rPr>
            <a:t>　単年度の指数は、前年度と比較して</a:t>
          </a:r>
          <a:r>
            <a:rPr kumimoji="1" lang="en-US" altLang="ja-JP" sz="1050">
              <a:latin typeface="ＭＳ Ｐゴシック" panose="020B0600070205080204" pitchFamily="50" charset="-128"/>
              <a:ea typeface="ＭＳ Ｐゴシック" panose="020B0600070205080204" pitchFamily="50" charset="-128"/>
            </a:rPr>
            <a:t>0.0724</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10.5</a:t>
          </a:r>
          <a:r>
            <a:rPr kumimoji="1" lang="ja-JP" altLang="en-US" sz="1050">
              <a:latin typeface="ＭＳ Ｐゴシック" panose="020B0600070205080204" pitchFamily="50" charset="-128"/>
              <a:ea typeface="ＭＳ Ｐゴシック" panose="020B0600070205080204" pitchFamily="50" charset="-128"/>
            </a:rPr>
            <a:t>％）増加しており、主な要因として、主要法人の業績好調による法人税割の増等による基準財政収入額の増額が考えられる。一方、社会保障関係経費等の義務的経費が増加の傾向にあり、基準財政需要額を押し上げる要因となっていることから、財政力指数の増加は見込めず、今後の景気動向等を注視した財政運営が必要であ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65617</xdr:rowOff>
    </xdr:to>
    <xdr:cxnSp macro="">
      <xdr:nvCxnSpPr>
        <xdr:cNvPr id="69" name="直線コネクタ 68"/>
        <xdr:cNvCxnSpPr/>
      </xdr:nvCxnSpPr>
      <xdr:spPr>
        <a:xfrm flipV="1">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8" name="直線コネクタ 77"/>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財政構造の弾力性を示す経常収支比率は</a:t>
          </a:r>
          <a:r>
            <a:rPr kumimoji="1" lang="en-US" altLang="ja-JP" sz="1050">
              <a:latin typeface="ＭＳ Ｐゴシック" panose="020B0600070205080204" pitchFamily="50" charset="-128"/>
              <a:ea typeface="ＭＳ Ｐゴシック" panose="020B0600070205080204" pitchFamily="50" charset="-128"/>
            </a:rPr>
            <a:t>89.6%</a:t>
          </a:r>
          <a:r>
            <a:rPr kumimoji="1" lang="ja-JP" altLang="en-US" sz="1050">
              <a:latin typeface="ＭＳ Ｐゴシック" panose="020B0600070205080204" pitchFamily="50" charset="-128"/>
              <a:ea typeface="ＭＳ Ｐゴシック" panose="020B0600070205080204" pitchFamily="50" charset="-128"/>
            </a:rPr>
            <a:t>となり、前年度と比較して</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増加した。しかしながら、全国平均（</a:t>
          </a:r>
          <a:r>
            <a:rPr kumimoji="1" lang="en-US" altLang="ja-JP" sz="1050">
              <a:latin typeface="ＭＳ Ｐゴシック" panose="020B0600070205080204" pitchFamily="50" charset="-128"/>
              <a:ea typeface="ＭＳ Ｐゴシック" panose="020B0600070205080204" pitchFamily="50" charset="-128"/>
            </a:rPr>
            <a:t>93.6%</a:t>
          </a:r>
          <a:r>
            <a:rPr kumimoji="1" lang="ja-JP" altLang="en-US" sz="1050">
              <a:latin typeface="ＭＳ Ｐゴシック" panose="020B0600070205080204" pitchFamily="50" charset="-128"/>
              <a:ea typeface="ＭＳ Ｐゴシック" panose="020B0600070205080204" pitchFamily="50" charset="-128"/>
            </a:rPr>
            <a:t>）および滋賀県平均（</a:t>
          </a:r>
          <a:r>
            <a:rPr kumimoji="1" lang="en-US" altLang="ja-JP" sz="1050">
              <a:latin typeface="ＭＳ Ｐゴシック" panose="020B0600070205080204" pitchFamily="50" charset="-128"/>
              <a:ea typeface="ＭＳ Ｐゴシック" panose="020B0600070205080204" pitchFamily="50" charset="-128"/>
            </a:rPr>
            <a:t>91.3%</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よりは低い数値を示している。</a:t>
          </a:r>
        </a:p>
        <a:p>
          <a:r>
            <a:rPr kumimoji="1" lang="ja-JP" altLang="en-US" sz="1050">
              <a:latin typeface="ＭＳ Ｐゴシック" panose="020B0600070205080204" pitchFamily="50" charset="-128"/>
              <a:ea typeface="ＭＳ Ｐゴシック" panose="020B0600070205080204" pitchFamily="50" charset="-128"/>
            </a:rPr>
            <a:t>　前年度比で比率が増加した主な要因としては、歳入側では、町税等の増収があった一方、普通交付税の大幅な減収による経常一般財源の減少が影響しており、歳出側では、過去の建設工事や臨時財政対策債の元利償還に係る公債費の増加等による経常一般財源充当額の増加が影響しており、結果、経常収支比率は増加した。</a:t>
          </a:r>
        </a:p>
        <a:p>
          <a:r>
            <a:rPr kumimoji="1" lang="ja-JP" altLang="en-US" sz="1050">
              <a:latin typeface="ＭＳ Ｐゴシック" panose="020B0600070205080204" pitchFamily="50" charset="-128"/>
              <a:ea typeface="ＭＳ Ｐゴシック" panose="020B0600070205080204" pitchFamily="50" charset="-128"/>
            </a:rPr>
            <a:t>　今後は、新型コロナウイルス感染症の影響等による町税収入の減少を見込んでいることとあわせて、社会保障関係経費や公債費等の義務的経費は増加の傾向を見込んでいることから、財政の硬直化が進むことが懸念されるため、引き続き事務事業の見直しや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44196</xdr:rowOff>
    </xdr:to>
    <xdr:cxnSp macro="">
      <xdr:nvCxnSpPr>
        <xdr:cNvPr id="130" name="直線コネクタ 129"/>
        <xdr:cNvCxnSpPr/>
      </xdr:nvCxnSpPr>
      <xdr:spPr>
        <a:xfrm>
          <a:off x="4114800" y="1077569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65</xdr:row>
      <xdr:rowOff>85090</xdr:rowOff>
    </xdr:to>
    <xdr:cxnSp macro="">
      <xdr:nvCxnSpPr>
        <xdr:cNvPr id="133" name="直線コネクタ 132"/>
        <xdr:cNvCxnSpPr/>
      </xdr:nvCxnSpPr>
      <xdr:spPr>
        <a:xfrm flipV="1">
          <a:off x="3225800" y="10775696"/>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65</xdr:row>
      <xdr:rowOff>85090</xdr:rowOff>
    </xdr:to>
    <xdr:cxnSp macro="">
      <xdr:nvCxnSpPr>
        <xdr:cNvPr id="136" name="直線コネクタ 135"/>
        <xdr:cNvCxnSpPr/>
      </xdr:nvCxnSpPr>
      <xdr:spPr>
        <a:xfrm>
          <a:off x="2336800" y="1094943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148082</xdr:rowOff>
    </xdr:to>
    <xdr:cxnSp macro="">
      <xdr:nvCxnSpPr>
        <xdr:cNvPr id="139" name="直線コネクタ 138"/>
        <xdr:cNvCxnSpPr/>
      </xdr:nvCxnSpPr>
      <xdr:spPr>
        <a:xfrm>
          <a:off x="1447800" y="108915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35323</xdr:rowOff>
    </xdr:from>
    <xdr:ext cx="736600" cy="259045"/>
    <xdr:sp macro="" textlink="">
      <xdr:nvSpPr>
        <xdr:cNvPr id="152" name="テキスト ボックス 151"/>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3" name="楕円 152"/>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4" name="テキスト ボックス 153"/>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5" name="楕円 154"/>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12209</xdr:rowOff>
    </xdr:from>
    <xdr:ext cx="762000" cy="259045"/>
    <xdr:sp macro="" textlink="">
      <xdr:nvSpPr>
        <xdr:cNvPr id="156" name="テキスト ボックス 155"/>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8" name="テキスト ボックス 15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人当たり人件費・物件費等決算額は</a:t>
          </a:r>
          <a:r>
            <a:rPr kumimoji="1" lang="en-US" altLang="ja-JP" sz="1050">
              <a:latin typeface="ＭＳ Ｐゴシック" panose="020B0600070205080204" pitchFamily="50" charset="-128"/>
              <a:ea typeface="ＭＳ Ｐゴシック" panose="020B0600070205080204" pitchFamily="50" charset="-128"/>
            </a:rPr>
            <a:t>135,433</a:t>
          </a:r>
          <a:r>
            <a:rPr kumimoji="1" lang="ja-JP" altLang="en-US" sz="1050">
              <a:latin typeface="ＭＳ Ｐゴシック" panose="020B0600070205080204" pitchFamily="50" charset="-128"/>
              <a:ea typeface="ＭＳ Ｐゴシック" panose="020B0600070205080204" pitchFamily="50" charset="-128"/>
            </a:rPr>
            <a:t>円となり、前年度と比較して、</a:t>
          </a:r>
          <a:r>
            <a:rPr kumimoji="1" lang="en-US" altLang="ja-JP" sz="1050">
              <a:latin typeface="ＭＳ Ｐゴシック" panose="020B0600070205080204" pitchFamily="50" charset="-128"/>
              <a:ea typeface="ＭＳ Ｐゴシック" panose="020B0600070205080204" pitchFamily="50" charset="-128"/>
            </a:rPr>
            <a:t>4,490</a:t>
          </a:r>
          <a:r>
            <a:rPr kumimoji="1" lang="ja-JP" altLang="en-US" sz="1050">
              <a:latin typeface="ＭＳ Ｐゴシック" panose="020B0600070205080204" pitchFamily="50" charset="-128"/>
              <a:ea typeface="ＭＳ Ｐゴシック" panose="020B0600070205080204" pitchFamily="50" charset="-128"/>
            </a:rPr>
            <a:t>円増加した。また、全国平均（</a:t>
          </a:r>
          <a:r>
            <a:rPr kumimoji="1" lang="en-US" altLang="ja-JP" sz="1050">
              <a:latin typeface="ＭＳ Ｐゴシック" panose="020B0600070205080204" pitchFamily="50" charset="-128"/>
              <a:ea typeface="ＭＳ Ｐゴシック" panose="020B0600070205080204" pitchFamily="50" charset="-128"/>
            </a:rPr>
            <a:t>135,880</a:t>
          </a:r>
          <a:r>
            <a:rPr kumimoji="1" lang="ja-JP" altLang="en-US" sz="1050">
              <a:latin typeface="ＭＳ Ｐゴシック" panose="020B0600070205080204" pitchFamily="50" charset="-128"/>
              <a:ea typeface="ＭＳ Ｐゴシック" panose="020B0600070205080204" pitchFamily="50" charset="-128"/>
            </a:rPr>
            <a:t>円）とは同程度であるが、滋賀県平均（</a:t>
          </a:r>
          <a:r>
            <a:rPr kumimoji="1" lang="en-US" altLang="ja-JP" sz="1050">
              <a:latin typeface="ＭＳ Ｐゴシック" panose="020B0600070205080204" pitchFamily="50" charset="-128"/>
              <a:ea typeface="ＭＳ Ｐゴシック" panose="020B0600070205080204" pitchFamily="50" charset="-128"/>
            </a:rPr>
            <a:t>123,796</a:t>
          </a:r>
          <a:r>
            <a:rPr kumimoji="1" lang="ja-JP" altLang="en-US" sz="1050">
              <a:latin typeface="ＭＳ Ｐゴシック" panose="020B0600070205080204" pitchFamily="50" charset="-128"/>
              <a:ea typeface="ＭＳ Ｐゴシック" panose="020B0600070205080204" pitchFamily="50" charset="-128"/>
            </a:rPr>
            <a:t>円）を上回っている。</a:t>
          </a:r>
        </a:p>
        <a:p>
          <a:r>
            <a:rPr kumimoji="1" lang="ja-JP" altLang="en-US" sz="1050">
              <a:latin typeface="ＭＳ Ｐゴシック" panose="020B0600070205080204" pitchFamily="50" charset="-128"/>
              <a:ea typeface="ＭＳ Ｐゴシック" panose="020B0600070205080204" pitchFamily="50" charset="-128"/>
            </a:rPr>
            <a:t>　人件費・物件費等決算額は、前年度と比較すると</a:t>
          </a:r>
          <a:r>
            <a:rPr kumimoji="1" lang="en-US" altLang="ja-JP" sz="1050">
              <a:latin typeface="ＭＳ Ｐゴシック" panose="020B0600070205080204" pitchFamily="50" charset="-128"/>
              <a:ea typeface="ＭＳ Ｐゴシック" panose="020B0600070205080204" pitchFamily="50" charset="-128"/>
            </a:rPr>
            <a:t>1,843</a:t>
          </a:r>
          <a:r>
            <a:rPr kumimoji="1" lang="ja-JP" altLang="en-US" sz="1050">
              <a:latin typeface="ＭＳ Ｐゴシック" panose="020B0600070205080204" pitchFamily="50" charset="-128"/>
              <a:ea typeface="ＭＳ Ｐゴシック" panose="020B0600070205080204" pitchFamily="50" charset="-128"/>
            </a:rPr>
            <a:t>円増加となり、増加の主な要因としては、電算機器の更新やプレミアム付商品券事業に係る委託業務等の物件費の増加が影響していると考えられる。</a:t>
          </a:r>
        </a:p>
        <a:p>
          <a:r>
            <a:rPr kumimoji="1" lang="ja-JP" altLang="en-US" sz="1050">
              <a:latin typeface="ＭＳ Ｐゴシック" panose="020B0600070205080204" pitchFamily="50" charset="-128"/>
              <a:ea typeface="ＭＳ Ｐゴシック" panose="020B0600070205080204" pitchFamily="50" charset="-128"/>
            </a:rPr>
            <a:t>　今後については、令和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より導入される会計年度任用職員制度による人件費の増や行政のデジタル化等による物件費の増、人口減少等が懸念されることから、引き続き事務事業の見直しや経常経費の縮減に努めていくこととす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11598</xdr:rowOff>
    </xdr:from>
    <xdr:to>
      <xdr:col>23</xdr:col>
      <xdr:colOff>133350</xdr:colOff>
      <xdr:row>84</xdr:row>
      <xdr:rowOff>56741</xdr:rowOff>
    </xdr:to>
    <xdr:cxnSp macro="">
      <xdr:nvCxnSpPr>
        <xdr:cNvPr id="197" name="直線コネクタ 196"/>
        <xdr:cNvCxnSpPr/>
      </xdr:nvCxnSpPr>
      <xdr:spPr>
        <a:xfrm>
          <a:off x="4114800" y="14413398"/>
          <a:ext cx="838200" cy="4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164519</xdr:rowOff>
    </xdr:from>
    <xdr:to>
      <xdr:col>19</xdr:col>
      <xdr:colOff>133350</xdr:colOff>
      <xdr:row>84</xdr:row>
      <xdr:rowOff>11598</xdr:rowOff>
    </xdr:to>
    <xdr:cxnSp macro="">
      <xdr:nvCxnSpPr>
        <xdr:cNvPr id="200" name="直線コネクタ 199"/>
        <xdr:cNvCxnSpPr/>
      </xdr:nvCxnSpPr>
      <xdr:spPr>
        <a:xfrm>
          <a:off x="3225800" y="14394869"/>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160396</xdr:rowOff>
    </xdr:from>
    <xdr:to>
      <xdr:col>15</xdr:col>
      <xdr:colOff>82550</xdr:colOff>
      <xdr:row>83</xdr:row>
      <xdr:rowOff>164519</xdr:rowOff>
    </xdr:to>
    <xdr:cxnSp macro="">
      <xdr:nvCxnSpPr>
        <xdr:cNvPr id="203" name="直線コネクタ 202"/>
        <xdr:cNvCxnSpPr/>
      </xdr:nvCxnSpPr>
      <xdr:spPr>
        <a:xfrm>
          <a:off x="2336800" y="14390746"/>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137703</xdr:rowOff>
    </xdr:from>
    <xdr:to>
      <xdr:col>11</xdr:col>
      <xdr:colOff>31750</xdr:colOff>
      <xdr:row>83</xdr:row>
      <xdr:rowOff>160396</xdr:rowOff>
    </xdr:to>
    <xdr:cxnSp macro="">
      <xdr:nvCxnSpPr>
        <xdr:cNvPr id="206" name="直線コネクタ 205"/>
        <xdr:cNvCxnSpPr/>
      </xdr:nvCxnSpPr>
      <xdr:spPr>
        <a:xfrm>
          <a:off x="1447800" y="14368053"/>
          <a:ext cx="889000" cy="2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5941</xdr:rowOff>
    </xdr:from>
    <xdr:to>
      <xdr:col>23</xdr:col>
      <xdr:colOff>184150</xdr:colOff>
      <xdr:row>84</xdr:row>
      <xdr:rowOff>107541</xdr:rowOff>
    </xdr:to>
    <xdr:sp macro="" textlink="">
      <xdr:nvSpPr>
        <xdr:cNvPr id="216" name="楕円 215"/>
        <xdr:cNvSpPr/>
      </xdr:nvSpPr>
      <xdr:spPr>
        <a:xfrm>
          <a:off x="4902200" y="144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149468</xdr:rowOff>
    </xdr:from>
    <xdr:ext cx="762000" cy="259045"/>
    <xdr:sp macro="" textlink="">
      <xdr:nvSpPr>
        <xdr:cNvPr id="217" name="人件費・物件費等の状況該当値テキスト"/>
        <xdr:cNvSpPr txBox="1"/>
      </xdr:nvSpPr>
      <xdr:spPr>
        <a:xfrm>
          <a:off x="5041900" y="1437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132248</xdr:rowOff>
    </xdr:from>
    <xdr:to>
      <xdr:col>19</xdr:col>
      <xdr:colOff>184150</xdr:colOff>
      <xdr:row>84</xdr:row>
      <xdr:rowOff>62398</xdr:rowOff>
    </xdr:to>
    <xdr:sp macro="" textlink="">
      <xdr:nvSpPr>
        <xdr:cNvPr id="218" name="楕円 217"/>
        <xdr:cNvSpPr/>
      </xdr:nvSpPr>
      <xdr:spPr>
        <a:xfrm>
          <a:off x="4064000" y="14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72575</xdr:rowOff>
    </xdr:from>
    <xdr:ext cx="736600" cy="259045"/>
    <xdr:sp macro="" textlink="">
      <xdr:nvSpPr>
        <xdr:cNvPr id="219" name="テキスト ボックス 218"/>
        <xdr:cNvSpPr txBox="1"/>
      </xdr:nvSpPr>
      <xdr:spPr>
        <a:xfrm>
          <a:off x="3733800" y="1413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113719</xdr:rowOff>
    </xdr:from>
    <xdr:to>
      <xdr:col>15</xdr:col>
      <xdr:colOff>133350</xdr:colOff>
      <xdr:row>84</xdr:row>
      <xdr:rowOff>43869</xdr:rowOff>
    </xdr:to>
    <xdr:sp macro="" textlink="">
      <xdr:nvSpPr>
        <xdr:cNvPr id="220" name="楕円 219"/>
        <xdr:cNvSpPr/>
      </xdr:nvSpPr>
      <xdr:spPr>
        <a:xfrm>
          <a:off x="3175000" y="143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54046</xdr:rowOff>
    </xdr:from>
    <xdr:ext cx="762000" cy="259045"/>
    <xdr:sp macro="" textlink="">
      <xdr:nvSpPr>
        <xdr:cNvPr id="221" name="テキスト ボックス 220"/>
        <xdr:cNvSpPr txBox="1"/>
      </xdr:nvSpPr>
      <xdr:spPr>
        <a:xfrm>
          <a:off x="2844800" y="141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109596</xdr:rowOff>
    </xdr:from>
    <xdr:to>
      <xdr:col>11</xdr:col>
      <xdr:colOff>82550</xdr:colOff>
      <xdr:row>84</xdr:row>
      <xdr:rowOff>39746</xdr:rowOff>
    </xdr:to>
    <xdr:sp macro="" textlink="">
      <xdr:nvSpPr>
        <xdr:cNvPr id="222" name="楕円 221"/>
        <xdr:cNvSpPr/>
      </xdr:nvSpPr>
      <xdr:spPr>
        <a:xfrm>
          <a:off x="2286000" y="143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49923</xdr:rowOff>
    </xdr:from>
    <xdr:ext cx="762000" cy="259045"/>
    <xdr:sp macro="" textlink="">
      <xdr:nvSpPr>
        <xdr:cNvPr id="223" name="テキスト ボックス 222"/>
        <xdr:cNvSpPr txBox="1"/>
      </xdr:nvSpPr>
      <xdr:spPr>
        <a:xfrm>
          <a:off x="1955800" y="141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86903</xdr:rowOff>
    </xdr:from>
    <xdr:to>
      <xdr:col>7</xdr:col>
      <xdr:colOff>31750</xdr:colOff>
      <xdr:row>84</xdr:row>
      <xdr:rowOff>17053</xdr:rowOff>
    </xdr:to>
    <xdr:sp macro="" textlink="">
      <xdr:nvSpPr>
        <xdr:cNvPr id="224" name="楕円 223"/>
        <xdr:cNvSpPr/>
      </xdr:nvSpPr>
      <xdr:spPr>
        <a:xfrm>
          <a:off x="1397000" y="1431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27230</xdr:rowOff>
    </xdr:from>
    <xdr:ext cx="762000" cy="259045"/>
    <xdr:sp macro="" textlink="">
      <xdr:nvSpPr>
        <xdr:cNvPr id="225" name="テキスト ボックス 224"/>
        <xdr:cNvSpPr txBox="1"/>
      </xdr:nvSpPr>
      <xdr:spPr>
        <a:xfrm>
          <a:off x="1066800" y="1408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ラスパイレス指数は</a:t>
          </a:r>
          <a:r>
            <a:rPr kumimoji="1" lang="en-US" altLang="ja-JP" sz="1050">
              <a:latin typeface="ＭＳ Ｐゴシック" panose="020B0600070205080204" pitchFamily="50" charset="-128"/>
              <a:ea typeface="ＭＳ Ｐゴシック" panose="020B0600070205080204" pitchFamily="50" charset="-128"/>
            </a:rPr>
            <a:t>98.0</a:t>
          </a:r>
          <a:r>
            <a:rPr kumimoji="1" lang="ja-JP" altLang="en-US" sz="1050">
              <a:latin typeface="ＭＳ Ｐゴシック" panose="020B0600070205080204" pitchFamily="50" charset="-128"/>
              <a:ea typeface="ＭＳ Ｐゴシック" panose="020B0600070205080204" pitchFamily="50" charset="-128"/>
            </a:rPr>
            <a:t>となり、全国市平均（</a:t>
          </a:r>
          <a:r>
            <a:rPr kumimoji="1" lang="en-US" altLang="ja-JP" sz="1050">
              <a:latin typeface="ＭＳ Ｐゴシック" panose="020B0600070205080204" pitchFamily="50" charset="-128"/>
              <a:ea typeface="ＭＳ Ｐゴシック" panose="020B0600070205080204" pitchFamily="50" charset="-128"/>
            </a:rPr>
            <a:t>98.9</a:t>
          </a:r>
          <a:r>
            <a:rPr kumimoji="1" lang="ja-JP" altLang="en-US" sz="1050">
              <a:latin typeface="ＭＳ Ｐゴシック" panose="020B0600070205080204" pitchFamily="50" charset="-128"/>
              <a:ea typeface="ＭＳ Ｐゴシック" panose="020B0600070205080204" pitchFamily="50" charset="-128"/>
            </a:rPr>
            <a:t>）を下回るが、全国町村平均（</a:t>
          </a:r>
          <a:r>
            <a:rPr kumimoji="1" lang="en-US" altLang="ja-JP" sz="1050">
              <a:latin typeface="ＭＳ Ｐゴシック" panose="020B0600070205080204" pitchFamily="50" charset="-128"/>
              <a:ea typeface="ＭＳ Ｐゴシック" panose="020B0600070205080204" pitchFamily="50" charset="-128"/>
            </a:rPr>
            <a:t>96.4</a:t>
          </a:r>
          <a:r>
            <a:rPr kumimoji="1" lang="ja-JP" altLang="en-US" sz="1050">
              <a:latin typeface="ＭＳ Ｐゴシック" panose="020B0600070205080204" pitchFamily="50" charset="-128"/>
              <a:ea typeface="ＭＳ Ｐゴシック" panose="020B0600070205080204" pitchFamily="50" charset="-128"/>
            </a:rPr>
            <a:t>）を上回る。前年度と比較すると</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増加している。</a:t>
          </a:r>
        </a:p>
        <a:p>
          <a:r>
            <a:rPr kumimoji="1" lang="ja-JP" altLang="en-US" sz="1050">
              <a:latin typeface="ＭＳ Ｐゴシック" panose="020B0600070205080204" pitchFamily="50" charset="-128"/>
              <a:ea typeface="ＭＳ Ｐゴシック" panose="020B0600070205080204" pitchFamily="50" charset="-128"/>
            </a:rPr>
            <a:t>　当町では給与構造改革以前に採用された職員は大学卒および高校卒のラスパイレス指数が低く、当町の指数に影響している。また、採用・退職による職員構成の変動も影響している。</a:t>
          </a:r>
        </a:p>
        <a:p>
          <a:r>
            <a:rPr kumimoji="1" lang="ja-JP" altLang="en-US" sz="1050">
              <a:latin typeface="ＭＳ Ｐゴシック" panose="020B0600070205080204" pitchFamily="50" charset="-128"/>
              <a:ea typeface="ＭＳ Ｐゴシック" panose="020B0600070205080204" pitchFamily="50" charset="-128"/>
            </a:rPr>
            <a:t>　今後については、引き続き人事院勧告、国家公務員給与制度を基に給与水準の適正化に努める。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32657</xdr:rowOff>
    </xdr:to>
    <xdr:cxnSp macro="">
      <xdr:nvCxnSpPr>
        <xdr:cNvPr id="261" name="直線コネクタ 260"/>
        <xdr:cNvCxnSpPr/>
      </xdr:nvCxnSpPr>
      <xdr:spPr>
        <a:xfrm>
          <a:off x="16179800" y="147256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67129</xdr:rowOff>
    </xdr:to>
    <xdr:cxnSp macro="">
      <xdr:nvCxnSpPr>
        <xdr:cNvPr id="264" name="直線コネクタ 263"/>
        <xdr:cNvCxnSpPr/>
      </xdr:nvCxnSpPr>
      <xdr:spPr>
        <a:xfrm flipV="1">
          <a:off x="15290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118836</xdr:rowOff>
    </xdr:to>
    <xdr:cxnSp macro="">
      <xdr:nvCxnSpPr>
        <xdr:cNvPr id="267" name="直線コネクタ 266"/>
        <xdr:cNvCxnSpPr/>
      </xdr:nvCxnSpPr>
      <xdr:spPr>
        <a:xfrm flipV="1">
          <a:off x="14401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153307</xdr:rowOff>
    </xdr:to>
    <xdr:cxnSp macro="">
      <xdr:nvCxnSpPr>
        <xdr:cNvPr id="270" name="直線コネクタ 269"/>
        <xdr:cNvCxnSpPr/>
      </xdr:nvCxnSpPr>
      <xdr:spPr>
        <a:xfrm flipV="1">
          <a:off x="13512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80" name="楕円 279"/>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81"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6" name="楕円 285"/>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7" name="テキスト ボックス 286"/>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人当たり職員数は</a:t>
          </a:r>
          <a:r>
            <a:rPr kumimoji="1" lang="en-US" altLang="ja-JP" sz="1050">
              <a:latin typeface="ＭＳ Ｐゴシック" panose="020B0600070205080204" pitchFamily="50" charset="-128"/>
              <a:ea typeface="ＭＳ Ｐゴシック" panose="020B0600070205080204" pitchFamily="50" charset="-128"/>
            </a:rPr>
            <a:t>9.40</a:t>
          </a:r>
          <a:r>
            <a:rPr kumimoji="1" lang="ja-JP" altLang="en-US" sz="1050">
              <a:latin typeface="ＭＳ Ｐゴシック" panose="020B0600070205080204" pitchFamily="50" charset="-128"/>
              <a:ea typeface="ＭＳ Ｐゴシック" panose="020B0600070205080204" pitchFamily="50" charset="-128"/>
            </a:rPr>
            <a:t>人となり、全国平均（</a:t>
          </a:r>
          <a:r>
            <a:rPr kumimoji="1" lang="en-US" altLang="ja-JP" sz="1050">
              <a:latin typeface="ＭＳ Ｐゴシック" panose="020B0600070205080204" pitchFamily="50" charset="-128"/>
              <a:ea typeface="ＭＳ Ｐゴシック" panose="020B0600070205080204" pitchFamily="50" charset="-128"/>
            </a:rPr>
            <a:t>8.03</a:t>
          </a:r>
          <a:r>
            <a:rPr kumimoji="1" lang="ja-JP" altLang="en-US" sz="1050">
              <a:latin typeface="ＭＳ Ｐゴシック" panose="020B0600070205080204" pitchFamily="50" charset="-128"/>
              <a:ea typeface="ＭＳ Ｐゴシック" panose="020B0600070205080204" pitchFamily="50" charset="-128"/>
            </a:rPr>
            <a:t>人）、滋賀県平均（</a:t>
          </a:r>
          <a:r>
            <a:rPr kumimoji="1" lang="en-US" altLang="ja-JP" sz="1050">
              <a:latin typeface="ＭＳ Ｐゴシック" panose="020B0600070205080204" pitchFamily="50" charset="-128"/>
              <a:ea typeface="ＭＳ Ｐゴシック" panose="020B0600070205080204" pitchFamily="50" charset="-128"/>
            </a:rPr>
            <a:t>7.18</a:t>
          </a:r>
          <a:r>
            <a:rPr kumimoji="1" lang="ja-JP" altLang="en-US" sz="1050">
              <a:latin typeface="ＭＳ Ｐゴシック" panose="020B0600070205080204" pitchFamily="50" charset="-128"/>
              <a:ea typeface="ＭＳ Ｐゴシック" panose="020B0600070205080204" pitchFamily="50" charset="-128"/>
            </a:rPr>
            <a:t>人）、類似団体平均（</a:t>
          </a:r>
          <a:r>
            <a:rPr kumimoji="1" lang="en-US" altLang="ja-JP" sz="1050">
              <a:latin typeface="ＭＳ Ｐゴシック" panose="020B0600070205080204" pitchFamily="50" charset="-128"/>
              <a:ea typeface="ＭＳ Ｐゴシック" panose="020B0600070205080204" pitchFamily="50" charset="-128"/>
            </a:rPr>
            <a:t>7.53</a:t>
          </a:r>
          <a:r>
            <a:rPr kumimoji="1" lang="ja-JP" altLang="en-US" sz="1050">
              <a:latin typeface="ＭＳ Ｐゴシック" panose="020B0600070205080204" pitchFamily="50" charset="-128"/>
              <a:ea typeface="ＭＳ Ｐゴシック" panose="020B0600070205080204" pitchFamily="50" charset="-128"/>
            </a:rPr>
            <a:t>人）と比較すると上回っており、前年度比較においても、</a:t>
          </a:r>
          <a:r>
            <a:rPr kumimoji="1" lang="en-US" altLang="ja-JP" sz="1050">
              <a:latin typeface="ＭＳ Ｐゴシック" panose="020B0600070205080204" pitchFamily="50" charset="-128"/>
              <a:ea typeface="ＭＳ Ｐゴシック" panose="020B0600070205080204" pitchFamily="50" charset="-128"/>
            </a:rPr>
            <a:t>0.09</a:t>
          </a:r>
          <a:r>
            <a:rPr kumimoji="1" lang="ja-JP" altLang="en-US" sz="1050">
              <a:latin typeface="ＭＳ Ｐゴシック" panose="020B0600070205080204" pitchFamily="50" charset="-128"/>
              <a:ea typeface="ＭＳ Ｐゴシック" panose="020B0600070205080204" pitchFamily="50" charset="-128"/>
            </a:rPr>
            <a:t>人増加する結果となった。</a:t>
          </a:r>
        </a:p>
        <a:p>
          <a:r>
            <a:rPr kumimoji="1" lang="ja-JP" altLang="en-US" sz="1050">
              <a:latin typeface="ＭＳ Ｐゴシック" panose="020B0600070205080204" pitchFamily="50" charset="-128"/>
              <a:ea typeface="ＭＳ Ｐゴシック" panose="020B0600070205080204" pitchFamily="50" charset="-128"/>
            </a:rPr>
            <a:t>　職員数については、近年の退職者の増加による職員の大幅な採用や地理的要因等により公共施設が多く立地する等の理由から、従事する職員数も多くなっている。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今後については、引き続き、事務の民間委託や事務の見直し等による業務の効率化等を徹底していくなど、職員数の増加の抑制に努めていく。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47081</xdr:rowOff>
    </xdr:from>
    <xdr:to>
      <xdr:col>81</xdr:col>
      <xdr:colOff>44450</xdr:colOff>
      <xdr:row>63</xdr:row>
      <xdr:rowOff>62593</xdr:rowOff>
    </xdr:to>
    <xdr:cxnSp macro="">
      <xdr:nvCxnSpPr>
        <xdr:cNvPr id="326" name="直線コネクタ 325"/>
        <xdr:cNvCxnSpPr/>
      </xdr:nvCxnSpPr>
      <xdr:spPr>
        <a:xfrm>
          <a:off x="16179800" y="10848431"/>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38463</xdr:rowOff>
    </xdr:from>
    <xdr:to>
      <xdr:col>77</xdr:col>
      <xdr:colOff>44450</xdr:colOff>
      <xdr:row>63</xdr:row>
      <xdr:rowOff>47081</xdr:rowOff>
    </xdr:to>
    <xdr:cxnSp macro="">
      <xdr:nvCxnSpPr>
        <xdr:cNvPr id="329" name="直線コネクタ 328"/>
        <xdr:cNvCxnSpPr/>
      </xdr:nvCxnSpPr>
      <xdr:spPr>
        <a:xfrm>
          <a:off x="15290800" y="1083981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12609</xdr:rowOff>
    </xdr:from>
    <xdr:to>
      <xdr:col>72</xdr:col>
      <xdr:colOff>203200</xdr:colOff>
      <xdr:row>63</xdr:row>
      <xdr:rowOff>38463</xdr:rowOff>
    </xdr:to>
    <xdr:cxnSp macro="">
      <xdr:nvCxnSpPr>
        <xdr:cNvPr id="332" name="直線コネクタ 331"/>
        <xdr:cNvCxnSpPr/>
      </xdr:nvCxnSpPr>
      <xdr:spPr>
        <a:xfrm>
          <a:off x="14401800" y="1081395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120287</xdr:rowOff>
    </xdr:from>
    <xdr:to>
      <xdr:col>68</xdr:col>
      <xdr:colOff>152400</xdr:colOff>
      <xdr:row>63</xdr:row>
      <xdr:rowOff>12609</xdr:rowOff>
    </xdr:to>
    <xdr:cxnSp macro="">
      <xdr:nvCxnSpPr>
        <xdr:cNvPr id="335" name="直線コネクタ 334"/>
        <xdr:cNvCxnSpPr/>
      </xdr:nvCxnSpPr>
      <xdr:spPr>
        <a:xfrm>
          <a:off x="13512800" y="10750187"/>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11793</xdr:rowOff>
    </xdr:from>
    <xdr:to>
      <xdr:col>81</xdr:col>
      <xdr:colOff>95250</xdr:colOff>
      <xdr:row>63</xdr:row>
      <xdr:rowOff>113393</xdr:rowOff>
    </xdr:to>
    <xdr:sp macro="" textlink="">
      <xdr:nvSpPr>
        <xdr:cNvPr id="345" name="楕円 344"/>
        <xdr:cNvSpPr/>
      </xdr:nvSpPr>
      <xdr:spPr>
        <a:xfrm>
          <a:off x="16967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155320</xdr:rowOff>
    </xdr:from>
    <xdr:ext cx="762000" cy="259045"/>
    <xdr:sp macro="" textlink="">
      <xdr:nvSpPr>
        <xdr:cNvPr id="346" name="定員管理の状況該当値テキスト"/>
        <xdr:cNvSpPr txBox="1"/>
      </xdr:nvSpPr>
      <xdr:spPr>
        <a:xfrm>
          <a:off x="17106900" y="107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167731</xdr:rowOff>
    </xdr:from>
    <xdr:to>
      <xdr:col>77</xdr:col>
      <xdr:colOff>95250</xdr:colOff>
      <xdr:row>63</xdr:row>
      <xdr:rowOff>97881</xdr:rowOff>
    </xdr:to>
    <xdr:sp macro="" textlink="">
      <xdr:nvSpPr>
        <xdr:cNvPr id="347" name="楕円 346"/>
        <xdr:cNvSpPr/>
      </xdr:nvSpPr>
      <xdr:spPr>
        <a:xfrm>
          <a:off x="16129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82658</xdr:rowOff>
    </xdr:from>
    <xdr:ext cx="736600" cy="259045"/>
    <xdr:sp macro="" textlink="">
      <xdr:nvSpPr>
        <xdr:cNvPr id="348" name="テキスト ボックス 347"/>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159113</xdr:rowOff>
    </xdr:from>
    <xdr:to>
      <xdr:col>73</xdr:col>
      <xdr:colOff>44450</xdr:colOff>
      <xdr:row>63</xdr:row>
      <xdr:rowOff>89263</xdr:rowOff>
    </xdr:to>
    <xdr:sp macro="" textlink="">
      <xdr:nvSpPr>
        <xdr:cNvPr id="349" name="楕円 348"/>
        <xdr:cNvSpPr/>
      </xdr:nvSpPr>
      <xdr:spPr>
        <a:xfrm>
          <a:off x="15240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74040</xdr:rowOff>
    </xdr:from>
    <xdr:ext cx="762000" cy="259045"/>
    <xdr:sp macro="" textlink="">
      <xdr:nvSpPr>
        <xdr:cNvPr id="350" name="テキスト ボックス 349"/>
        <xdr:cNvSpPr txBox="1"/>
      </xdr:nvSpPr>
      <xdr:spPr>
        <a:xfrm>
          <a:off x="14909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133259</xdr:rowOff>
    </xdr:from>
    <xdr:to>
      <xdr:col>68</xdr:col>
      <xdr:colOff>203200</xdr:colOff>
      <xdr:row>63</xdr:row>
      <xdr:rowOff>63409</xdr:rowOff>
    </xdr:to>
    <xdr:sp macro="" textlink="">
      <xdr:nvSpPr>
        <xdr:cNvPr id="351" name="楕円 350"/>
        <xdr:cNvSpPr/>
      </xdr:nvSpPr>
      <xdr:spPr>
        <a:xfrm>
          <a:off x="14351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48186</xdr:rowOff>
    </xdr:from>
    <xdr:ext cx="762000" cy="259045"/>
    <xdr:sp macro="" textlink="">
      <xdr:nvSpPr>
        <xdr:cNvPr id="352" name="テキスト ボックス 351"/>
        <xdr:cNvSpPr txBox="1"/>
      </xdr:nvSpPr>
      <xdr:spPr>
        <a:xfrm>
          <a:off x="14020800" y="1084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69487</xdr:rowOff>
    </xdr:from>
    <xdr:to>
      <xdr:col>64</xdr:col>
      <xdr:colOff>152400</xdr:colOff>
      <xdr:row>62</xdr:row>
      <xdr:rowOff>171087</xdr:rowOff>
    </xdr:to>
    <xdr:sp macro="" textlink="">
      <xdr:nvSpPr>
        <xdr:cNvPr id="353" name="楕円 352"/>
        <xdr:cNvSpPr/>
      </xdr:nvSpPr>
      <xdr:spPr>
        <a:xfrm>
          <a:off x="13462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155864</xdr:rowOff>
    </xdr:from>
    <xdr:ext cx="762000" cy="259045"/>
    <xdr:sp macro="" textlink="">
      <xdr:nvSpPr>
        <xdr:cNvPr id="354" name="テキスト ボックス 353"/>
        <xdr:cNvSpPr txBox="1"/>
      </xdr:nvSpPr>
      <xdr:spPr>
        <a:xfrm>
          <a:off x="13131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実質公債費比率は</a:t>
          </a:r>
          <a:r>
            <a:rPr kumimoji="1" lang="en-US" altLang="ja-JP" sz="1050">
              <a:latin typeface="ＭＳ Ｐゴシック" panose="020B0600070205080204" pitchFamily="50" charset="-128"/>
              <a:ea typeface="ＭＳ Ｐゴシック" panose="020B0600070205080204" pitchFamily="50" charset="-128"/>
            </a:rPr>
            <a:t>6.3%</a:t>
          </a:r>
          <a:r>
            <a:rPr kumimoji="1" lang="ja-JP" altLang="en-US" sz="1050">
              <a:latin typeface="ＭＳ Ｐゴシック" panose="020B0600070205080204" pitchFamily="50" charset="-128"/>
              <a:ea typeface="ＭＳ Ｐゴシック" panose="020B0600070205080204" pitchFamily="50" charset="-128"/>
            </a:rPr>
            <a:t>となり、全国平均（</a:t>
          </a:r>
          <a:r>
            <a:rPr kumimoji="1" lang="en-US" altLang="ja-JP" sz="1050">
              <a:latin typeface="ＭＳ Ｐゴシック" panose="020B0600070205080204" pitchFamily="50" charset="-128"/>
              <a:ea typeface="ＭＳ Ｐゴシック" panose="020B0600070205080204" pitchFamily="50" charset="-128"/>
            </a:rPr>
            <a:t>5.8%</a:t>
          </a:r>
          <a:r>
            <a:rPr kumimoji="1" lang="ja-JP" altLang="en-US" sz="1050">
              <a:latin typeface="ＭＳ Ｐゴシック" panose="020B0600070205080204" pitchFamily="50" charset="-128"/>
              <a:ea typeface="ＭＳ Ｐゴシック" panose="020B0600070205080204" pitchFamily="50" charset="-128"/>
            </a:rPr>
            <a:t>）、滋賀県平均（</a:t>
          </a:r>
          <a:r>
            <a:rPr kumimoji="1" lang="en-US" altLang="ja-JP" sz="1050">
              <a:latin typeface="ＭＳ Ｐゴシック" panose="020B0600070205080204" pitchFamily="50" charset="-128"/>
              <a:ea typeface="ＭＳ Ｐゴシック" panose="020B0600070205080204" pitchFamily="50" charset="-128"/>
            </a:rPr>
            <a:t>5.9%</a:t>
          </a:r>
          <a:r>
            <a:rPr kumimoji="1" lang="ja-JP" altLang="en-US" sz="1050">
              <a:latin typeface="ＭＳ Ｐゴシック" panose="020B0600070205080204" pitchFamily="50" charset="-128"/>
              <a:ea typeface="ＭＳ Ｐゴシック" panose="020B0600070205080204" pitchFamily="50" charset="-128"/>
            </a:rPr>
            <a:t>）を上回っており、前年度と比較して</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上昇した。</a:t>
          </a:r>
        </a:p>
        <a:p>
          <a:r>
            <a:rPr kumimoji="1" lang="ja-JP" altLang="en-US" sz="1050">
              <a:latin typeface="ＭＳ Ｐゴシック" panose="020B0600070205080204" pitchFamily="50" charset="-128"/>
              <a:ea typeface="ＭＳ Ｐゴシック" panose="020B0600070205080204" pitchFamily="50" charset="-128"/>
            </a:rPr>
            <a:t>　前年度と比較して、比率が上昇した主な要因としては、過去の建設工事等により発行した町債の元利償還の開始による公債費の大幅な増加が考えられる。公債費に関しては、今後、上昇傾向にあることから、比率の上昇が懸念される。</a:t>
          </a:r>
        </a:p>
        <a:p>
          <a:r>
            <a:rPr kumimoji="1" lang="ja-JP" altLang="en-US" sz="1050">
              <a:latin typeface="ＭＳ Ｐゴシック" panose="020B0600070205080204" pitchFamily="50" charset="-128"/>
              <a:ea typeface="ＭＳ Ｐゴシック" panose="020B0600070205080204" pitchFamily="50" charset="-128"/>
            </a:rPr>
            <a:t>　今後については、引き続き地方債の新規発行は抑制しつつ、実質公債費比率の抑制に努めていく。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146776</xdr:rowOff>
    </xdr:from>
    <xdr:to>
      <xdr:col>81</xdr:col>
      <xdr:colOff>44450</xdr:colOff>
      <xdr:row>40</xdr:row>
      <xdr:rowOff>44269</xdr:rowOff>
    </xdr:to>
    <xdr:cxnSp macro="">
      <xdr:nvCxnSpPr>
        <xdr:cNvPr id="389" name="直線コネクタ 388"/>
        <xdr:cNvCxnSpPr/>
      </xdr:nvCxnSpPr>
      <xdr:spPr>
        <a:xfrm>
          <a:off x="16179800" y="683332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98516</xdr:rowOff>
    </xdr:from>
    <xdr:to>
      <xdr:col>77</xdr:col>
      <xdr:colOff>44450</xdr:colOff>
      <xdr:row>39</xdr:row>
      <xdr:rowOff>146776</xdr:rowOff>
    </xdr:to>
    <xdr:cxnSp macro="">
      <xdr:nvCxnSpPr>
        <xdr:cNvPr id="392" name="直線コネクタ 391"/>
        <xdr:cNvCxnSpPr/>
      </xdr:nvCxnSpPr>
      <xdr:spPr>
        <a:xfrm>
          <a:off x="15290800" y="67850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84727</xdr:rowOff>
    </xdr:from>
    <xdr:to>
      <xdr:col>72</xdr:col>
      <xdr:colOff>203200</xdr:colOff>
      <xdr:row>39</xdr:row>
      <xdr:rowOff>98516</xdr:rowOff>
    </xdr:to>
    <xdr:cxnSp macro="">
      <xdr:nvCxnSpPr>
        <xdr:cNvPr id="395" name="直線コネクタ 394"/>
        <xdr:cNvCxnSpPr/>
      </xdr:nvCxnSpPr>
      <xdr:spPr>
        <a:xfrm>
          <a:off x="14401800" y="67712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84727</xdr:rowOff>
    </xdr:from>
    <xdr:to>
      <xdr:col>68</xdr:col>
      <xdr:colOff>152400</xdr:colOff>
      <xdr:row>39</xdr:row>
      <xdr:rowOff>112304</xdr:rowOff>
    </xdr:to>
    <xdr:cxnSp macro="">
      <xdr:nvCxnSpPr>
        <xdr:cNvPr id="398" name="直線コネクタ 397"/>
        <xdr:cNvCxnSpPr/>
      </xdr:nvCxnSpPr>
      <xdr:spPr>
        <a:xfrm flipV="1">
          <a:off x="13512800" y="67712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408" name="楕円 407"/>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9996</xdr:rowOff>
    </xdr:from>
    <xdr:ext cx="762000" cy="259045"/>
    <xdr:sp macro="" textlink="">
      <xdr:nvSpPr>
        <xdr:cNvPr id="409" name="公債費負担の状況該当値テキスト"/>
        <xdr:cNvSpPr txBox="1"/>
      </xdr:nvSpPr>
      <xdr:spPr>
        <a:xfrm>
          <a:off x="17106900" y="66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10" name="楕円 409"/>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11" name="テキスト ボックス 410"/>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47716</xdr:rowOff>
    </xdr:from>
    <xdr:to>
      <xdr:col>73</xdr:col>
      <xdr:colOff>44450</xdr:colOff>
      <xdr:row>39</xdr:row>
      <xdr:rowOff>149316</xdr:rowOff>
    </xdr:to>
    <xdr:sp macro="" textlink="">
      <xdr:nvSpPr>
        <xdr:cNvPr id="412" name="楕円 411"/>
        <xdr:cNvSpPr/>
      </xdr:nvSpPr>
      <xdr:spPr>
        <a:xfrm>
          <a:off x="15240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159493</xdr:rowOff>
    </xdr:from>
    <xdr:ext cx="762000" cy="259045"/>
    <xdr:sp macro="" textlink="">
      <xdr:nvSpPr>
        <xdr:cNvPr id="413" name="テキスト ボックス 412"/>
        <xdr:cNvSpPr txBox="1"/>
      </xdr:nvSpPr>
      <xdr:spPr>
        <a:xfrm>
          <a:off x="14909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33927</xdr:rowOff>
    </xdr:from>
    <xdr:to>
      <xdr:col>68</xdr:col>
      <xdr:colOff>203200</xdr:colOff>
      <xdr:row>39</xdr:row>
      <xdr:rowOff>135527</xdr:rowOff>
    </xdr:to>
    <xdr:sp macro="" textlink="">
      <xdr:nvSpPr>
        <xdr:cNvPr id="414" name="楕円 413"/>
        <xdr:cNvSpPr/>
      </xdr:nvSpPr>
      <xdr:spPr>
        <a:xfrm>
          <a:off x="14351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145704</xdr:rowOff>
    </xdr:from>
    <xdr:ext cx="762000" cy="259045"/>
    <xdr:sp macro="" textlink="">
      <xdr:nvSpPr>
        <xdr:cNvPr id="415" name="テキスト ボックス 414"/>
        <xdr:cNvSpPr txBox="1"/>
      </xdr:nvSpPr>
      <xdr:spPr>
        <a:xfrm>
          <a:off x="14020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61504</xdr:rowOff>
    </xdr:from>
    <xdr:to>
      <xdr:col>64</xdr:col>
      <xdr:colOff>152400</xdr:colOff>
      <xdr:row>39</xdr:row>
      <xdr:rowOff>163104</xdr:rowOff>
    </xdr:to>
    <xdr:sp macro="" textlink="">
      <xdr:nvSpPr>
        <xdr:cNvPr id="416" name="楕円 415"/>
        <xdr:cNvSpPr/>
      </xdr:nvSpPr>
      <xdr:spPr>
        <a:xfrm>
          <a:off x="13462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1831</xdr:rowOff>
    </xdr:from>
    <xdr:ext cx="762000" cy="259045"/>
    <xdr:sp macro="" textlink="">
      <xdr:nvSpPr>
        <xdr:cNvPr id="417" name="テキスト ボックス 416"/>
        <xdr:cNvSpPr txBox="1"/>
      </xdr:nvSpPr>
      <xdr:spPr>
        <a:xfrm>
          <a:off x="13131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a:t>
          </a:r>
          <a:r>
            <a:rPr kumimoji="1" lang="en-US" altLang="ja-JP" sz="1100">
              <a:latin typeface="ＭＳ Ｐゴシック" panose="020B0600070205080204" pitchFamily="50" charset="-128"/>
              <a:ea typeface="ＭＳ Ｐゴシック" panose="020B0600070205080204" pitchFamily="50" charset="-128"/>
            </a:rPr>
            <a:t>62.6%</a:t>
          </a:r>
          <a:r>
            <a:rPr kumimoji="1" lang="ja-JP" altLang="en-US" sz="1100">
              <a:latin typeface="ＭＳ Ｐゴシック" panose="020B0600070205080204" pitchFamily="50" charset="-128"/>
              <a:ea typeface="ＭＳ Ｐゴシック" panose="020B0600070205080204" pitchFamily="50" charset="-128"/>
            </a:rPr>
            <a:t>となり、滋賀県平均（</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27.4%</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）を上回っている。また、前年度と比較すると</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減少している。</a:t>
          </a:r>
        </a:p>
        <a:p>
          <a:r>
            <a:rPr kumimoji="1" lang="ja-JP" altLang="en-US" sz="1100">
              <a:latin typeface="ＭＳ Ｐゴシック" panose="020B0600070205080204" pitchFamily="50" charset="-128"/>
              <a:ea typeface="ＭＳ Ｐゴシック" panose="020B0600070205080204" pitchFamily="50" charset="-128"/>
            </a:rPr>
            <a:t>　前年度比で比率が減少した主な要因は、地方債の新規発行の抑制や財源確保による借入の廃止等の取り組みにより地方債残高が減少したことや財政調整基金への積立により充当可能基金残高が増加したこと等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は、過去の建設事業等の地方債の償還がピークを迎えることから、比率は減少を見込んでいるが、公共施設等の長寿命化等による新規発行を見込んでいることから、地方債発行の新規発行については、より必要性を検討した上で発行することとして、将来負担比率の抑制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140665</xdr:rowOff>
    </xdr:from>
    <xdr:to>
      <xdr:col>81</xdr:col>
      <xdr:colOff>44450</xdr:colOff>
      <xdr:row>18</xdr:row>
      <xdr:rowOff>9754</xdr:rowOff>
    </xdr:to>
    <xdr:cxnSp macro="">
      <xdr:nvCxnSpPr>
        <xdr:cNvPr id="449" name="直線コネクタ 448"/>
        <xdr:cNvCxnSpPr/>
      </xdr:nvCxnSpPr>
      <xdr:spPr>
        <a:xfrm flipV="1">
          <a:off x="16179800" y="3055315"/>
          <a:ext cx="8382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170586</xdr:rowOff>
    </xdr:from>
    <xdr:to>
      <xdr:col>77</xdr:col>
      <xdr:colOff>44450</xdr:colOff>
      <xdr:row>18</xdr:row>
      <xdr:rowOff>9754</xdr:rowOff>
    </xdr:to>
    <xdr:cxnSp macro="">
      <xdr:nvCxnSpPr>
        <xdr:cNvPr id="452" name="直線コネクタ 451"/>
        <xdr:cNvCxnSpPr/>
      </xdr:nvCxnSpPr>
      <xdr:spPr>
        <a:xfrm>
          <a:off x="15290800" y="3085236"/>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142596</xdr:rowOff>
    </xdr:from>
    <xdr:to>
      <xdr:col>72</xdr:col>
      <xdr:colOff>203200</xdr:colOff>
      <xdr:row>17</xdr:row>
      <xdr:rowOff>170586</xdr:rowOff>
    </xdr:to>
    <xdr:cxnSp macro="">
      <xdr:nvCxnSpPr>
        <xdr:cNvPr id="455" name="直線コネクタ 454"/>
        <xdr:cNvCxnSpPr/>
      </xdr:nvCxnSpPr>
      <xdr:spPr>
        <a:xfrm>
          <a:off x="14401800" y="3057246"/>
          <a:ext cx="8890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116180</xdr:rowOff>
    </xdr:from>
    <xdr:to>
      <xdr:col>68</xdr:col>
      <xdr:colOff>152400</xdr:colOff>
      <xdr:row>17</xdr:row>
      <xdr:rowOff>142596</xdr:rowOff>
    </xdr:to>
    <xdr:cxnSp macro="">
      <xdr:nvCxnSpPr>
        <xdr:cNvPr id="458" name="直線コネクタ 457"/>
        <xdr:cNvCxnSpPr/>
      </xdr:nvCxnSpPr>
      <xdr:spPr>
        <a:xfrm>
          <a:off x="13512800" y="285938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89865</xdr:rowOff>
    </xdr:from>
    <xdr:to>
      <xdr:col>81</xdr:col>
      <xdr:colOff>95250</xdr:colOff>
      <xdr:row>18</xdr:row>
      <xdr:rowOff>20015</xdr:rowOff>
    </xdr:to>
    <xdr:sp macro="" textlink="">
      <xdr:nvSpPr>
        <xdr:cNvPr id="468" name="楕円 467"/>
        <xdr:cNvSpPr/>
      </xdr:nvSpPr>
      <xdr:spPr>
        <a:xfrm>
          <a:off x="16967200" y="3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61942</xdr:rowOff>
    </xdr:from>
    <xdr:ext cx="762000" cy="259045"/>
    <xdr:sp macro="" textlink="">
      <xdr:nvSpPr>
        <xdr:cNvPr id="469" name="将来負担の状況該当値テキスト"/>
        <xdr:cNvSpPr txBox="1"/>
      </xdr:nvSpPr>
      <xdr:spPr>
        <a:xfrm>
          <a:off x="17106900" y="297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130404</xdr:rowOff>
    </xdr:from>
    <xdr:to>
      <xdr:col>77</xdr:col>
      <xdr:colOff>95250</xdr:colOff>
      <xdr:row>18</xdr:row>
      <xdr:rowOff>60554</xdr:rowOff>
    </xdr:to>
    <xdr:sp macro="" textlink="">
      <xdr:nvSpPr>
        <xdr:cNvPr id="470" name="楕円 469"/>
        <xdr:cNvSpPr/>
      </xdr:nvSpPr>
      <xdr:spPr>
        <a:xfrm>
          <a:off x="16129000" y="30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45331</xdr:rowOff>
    </xdr:from>
    <xdr:ext cx="736600" cy="259045"/>
    <xdr:sp macro="" textlink="">
      <xdr:nvSpPr>
        <xdr:cNvPr id="471" name="テキスト ボックス 470"/>
        <xdr:cNvSpPr txBox="1"/>
      </xdr:nvSpPr>
      <xdr:spPr>
        <a:xfrm>
          <a:off x="15798800" y="3131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119786</xdr:rowOff>
    </xdr:from>
    <xdr:to>
      <xdr:col>73</xdr:col>
      <xdr:colOff>44450</xdr:colOff>
      <xdr:row>18</xdr:row>
      <xdr:rowOff>49936</xdr:rowOff>
    </xdr:to>
    <xdr:sp macro="" textlink="">
      <xdr:nvSpPr>
        <xdr:cNvPr id="472" name="楕円 471"/>
        <xdr:cNvSpPr/>
      </xdr:nvSpPr>
      <xdr:spPr>
        <a:xfrm>
          <a:off x="15240000" y="30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34713</xdr:rowOff>
    </xdr:from>
    <xdr:ext cx="762000" cy="259045"/>
    <xdr:sp macro="" textlink="">
      <xdr:nvSpPr>
        <xdr:cNvPr id="473" name="テキスト ボックス 472"/>
        <xdr:cNvSpPr txBox="1"/>
      </xdr:nvSpPr>
      <xdr:spPr>
        <a:xfrm>
          <a:off x="14909800" y="312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91796</xdr:rowOff>
    </xdr:from>
    <xdr:to>
      <xdr:col>68</xdr:col>
      <xdr:colOff>203200</xdr:colOff>
      <xdr:row>18</xdr:row>
      <xdr:rowOff>21946</xdr:rowOff>
    </xdr:to>
    <xdr:sp macro="" textlink="">
      <xdr:nvSpPr>
        <xdr:cNvPr id="474" name="楕円 473"/>
        <xdr:cNvSpPr/>
      </xdr:nvSpPr>
      <xdr:spPr>
        <a:xfrm>
          <a:off x="14351000" y="30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6723</xdr:rowOff>
    </xdr:from>
    <xdr:ext cx="762000" cy="259045"/>
    <xdr:sp macro="" textlink="">
      <xdr:nvSpPr>
        <xdr:cNvPr id="475" name="テキスト ボックス 474"/>
        <xdr:cNvSpPr txBox="1"/>
      </xdr:nvSpPr>
      <xdr:spPr>
        <a:xfrm>
          <a:off x="14020800" y="30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65380</xdr:rowOff>
    </xdr:from>
    <xdr:to>
      <xdr:col>64</xdr:col>
      <xdr:colOff>152400</xdr:colOff>
      <xdr:row>16</xdr:row>
      <xdr:rowOff>166980</xdr:rowOff>
    </xdr:to>
    <xdr:sp macro="" textlink="">
      <xdr:nvSpPr>
        <xdr:cNvPr id="476" name="楕円 475"/>
        <xdr:cNvSpPr/>
      </xdr:nvSpPr>
      <xdr:spPr>
        <a:xfrm>
          <a:off x="13462000" y="28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151757</xdr:rowOff>
    </xdr:from>
    <xdr:ext cx="762000" cy="259045"/>
    <xdr:sp macro="" textlink="">
      <xdr:nvSpPr>
        <xdr:cNvPr id="477" name="テキスト ボックス 476"/>
        <xdr:cNvSpPr txBox="1"/>
      </xdr:nvSpPr>
      <xdr:spPr>
        <a:xfrm>
          <a:off x="13131800" y="28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200">
              <a:latin typeface="ＭＳ Ｐゴシック" panose="020B0600070205080204" pitchFamily="50" charset="-128"/>
              <a:ea typeface="ＭＳ Ｐゴシック" panose="020B0600070205080204" pitchFamily="50" charset="-128"/>
            </a:rPr>
            <a:t>22.7%</a:t>
          </a:r>
          <a:r>
            <a:rPr kumimoji="1" lang="ja-JP" altLang="en-US" sz="1200">
              <a:latin typeface="ＭＳ Ｐゴシック" panose="020B0600070205080204" pitchFamily="50" charset="-128"/>
              <a:ea typeface="ＭＳ Ｐゴシック" panose="020B0600070205080204" pitchFamily="50" charset="-128"/>
            </a:rPr>
            <a:t>となり、類似団体と同程度となった。前年度と比較すると</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増加しているが、退職者補充および多様化・複雑化する住民ニーズ等への対応により、比率は増加している。</a:t>
          </a:r>
        </a:p>
        <a:p>
          <a:r>
            <a:rPr kumimoji="1" lang="ja-JP" altLang="en-US" sz="1200">
              <a:latin typeface="ＭＳ Ｐゴシック" panose="020B0600070205080204" pitchFamily="50" charset="-128"/>
              <a:ea typeface="ＭＳ Ｐゴシック" panose="020B0600070205080204" pitchFamily="50" charset="-128"/>
            </a:rPr>
            <a:t>　今後については、令和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より開始の会計年度任用職員制度の導入等により人件費は増加する見込みであるが、業務の見直しや効率化等を進めることにより、人件費の抑制に努める。なお、当町では、地域手当の支給は行っていな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66040</xdr:rowOff>
    </xdr:to>
    <xdr:cxnSp macro="">
      <xdr:nvCxnSpPr>
        <xdr:cNvPr id="66" name="直線コネクタ 65"/>
        <xdr:cNvCxnSpPr/>
      </xdr:nvCxnSpPr>
      <xdr:spPr>
        <a:xfrm>
          <a:off x="3987800" y="6177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37</xdr:row>
      <xdr:rowOff>16510</xdr:rowOff>
    </xdr:to>
    <xdr:cxnSp macro="">
      <xdr:nvCxnSpPr>
        <xdr:cNvPr id="69" name="直線コネクタ 68"/>
        <xdr:cNvCxnSpPr/>
      </xdr:nvCxnSpPr>
      <xdr:spPr>
        <a:xfrm flipV="1">
          <a:off x="3098800" y="61772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37</xdr:row>
      <xdr:rowOff>16510</xdr:rowOff>
    </xdr:to>
    <xdr:cxnSp macro="">
      <xdr:nvCxnSpPr>
        <xdr:cNvPr id="72" name="直線コネクタ 71"/>
        <xdr:cNvCxnSpPr/>
      </xdr:nvCxnSpPr>
      <xdr:spPr>
        <a:xfrm>
          <a:off x="2209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127000</xdr:rowOff>
    </xdr:to>
    <xdr:cxnSp macro="">
      <xdr:nvCxnSpPr>
        <xdr:cNvPr id="75" name="直線コネクタ 74"/>
        <xdr:cNvCxnSpPr/>
      </xdr:nvCxnSpPr>
      <xdr:spPr>
        <a:xfrm flipV="1">
          <a:off x="1320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88" name="テキスト ボックス 87"/>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132097</xdr:rowOff>
    </xdr:from>
    <xdr:ext cx="762000" cy="259045"/>
    <xdr:sp macro="" textlink="">
      <xdr:nvSpPr>
        <xdr:cNvPr id="92" name="テキスト ボックス 91"/>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a:t>
          </a:r>
          <a:r>
            <a:rPr kumimoji="1" lang="en-US" altLang="ja-JP" sz="1200">
              <a:latin typeface="ＭＳ Ｐゴシック" panose="020B0600070205080204" pitchFamily="50" charset="-128"/>
              <a:ea typeface="ＭＳ Ｐゴシック" panose="020B0600070205080204" pitchFamily="50" charset="-128"/>
            </a:rPr>
            <a:t>15.5%</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16.9%</a:t>
          </a:r>
          <a:r>
            <a:rPr kumimoji="1" lang="ja-JP" altLang="en-US" sz="1200">
              <a:latin typeface="ＭＳ Ｐゴシック" panose="020B0600070205080204" pitchFamily="50" charset="-128"/>
              <a:ea typeface="ＭＳ Ｐゴシック" panose="020B0600070205080204" pitchFamily="50" charset="-128"/>
            </a:rPr>
            <a:t>）を下回る結果となったが、前年度比率（</a:t>
          </a:r>
          <a:r>
            <a:rPr kumimoji="1" lang="en-US" altLang="ja-JP" sz="1200">
              <a:latin typeface="ＭＳ Ｐゴシック" panose="020B0600070205080204" pitchFamily="50" charset="-128"/>
              <a:ea typeface="ＭＳ Ｐゴシック" panose="020B0600070205080204" pitchFamily="50" charset="-128"/>
            </a:rPr>
            <a:t>14.2%</a:t>
          </a:r>
          <a:r>
            <a:rPr kumimoji="1" lang="ja-JP" altLang="en-US" sz="1200">
              <a:latin typeface="ＭＳ Ｐゴシック" panose="020B0600070205080204" pitchFamily="50" charset="-128"/>
              <a:ea typeface="ＭＳ Ｐゴシック" panose="020B0600070205080204" pitchFamily="50" charset="-128"/>
            </a:rPr>
            <a:t>）と比較すると</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増加となった。</a:t>
          </a:r>
        </a:p>
        <a:p>
          <a:r>
            <a:rPr kumimoji="1" lang="ja-JP" altLang="en-US" sz="1200">
              <a:latin typeface="ＭＳ Ｐゴシック" panose="020B0600070205080204" pitchFamily="50" charset="-128"/>
              <a:ea typeface="ＭＳ Ｐゴシック" panose="020B0600070205080204" pitchFamily="50" charset="-128"/>
            </a:rPr>
            <a:t>　増加の主な要因としては、電算機器の更新やプレミアム付商品券事業の委託等により、物件費は前年度比で大幅に増額となった。</a:t>
          </a:r>
        </a:p>
        <a:p>
          <a:r>
            <a:rPr kumimoji="1" lang="ja-JP" altLang="en-US" sz="1200">
              <a:latin typeface="ＭＳ Ｐゴシック" panose="020B0600070205080204" pitchFamily="50" charset="-128"/>
              <a:ea typeface="ＭＳ Ｐゴシック" panose="020B0600070205080204" pitchFamily="50" charset="-128"/>
            </a:rPr>
            <a:t>　今後についても、徹底した経費削減や事務事業の見直し等を進めることにより、物件費の抑制に努める。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142240</xdr:rowOff>
    </xdr:from>
    <xdr:to>
      <xdr:col>82</xdr:col>
      <xdr:colOff>107950</xdr:colOff>
      <xdr:row>15</xdr:row>
      <xdr:rowOff>69850</xdr:rowOff>
    </xdr:to>
    <xdr:cxnSp macro="">
      <xdr:nvCxnSpPr>
        <xdr:cNvPr id="127" name="直線コネクタ 126"/>
        <xdr:cNvCxnSpPr/>
      </xdr:nvCxnSpPr>
      <xdr:spPr>
        <a:xfrm>
          <a:off x="15671800" y="25425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142240</xdr:rowOff>
    </xdr:from>
    <xdr:to>
      <xdr:col>78</xdr:col>
      <xdr:colOff>69850</xdr:colOff>
      <xdr:row>15</xdr:row>
      <xdr:rowOff>115570</xdr:rowOff>
    </xdr:to>
    <xdr:cxnSp macro="">
      <xdr:nvCxnSpPr>
        <xdr:cNvPr id="130" name="直線コネクタ 129"/>
        <xdr:cNvCxnSpPr/>
      </xdr:nvCxnSpPr>
      <xdr:spPr>
        <a:xfrm flipV="1">
          <a:off x="14782800" y="2542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115570</xdr:rowOff>
    </xdr:to>
    <xdr:cxnSp macro="">
      <xdr:nvCxnSpPr>
        <xdr:cNvPr id="133" name="直線コネクタ 132"/>
        <xdr:cNvCxnSpPr/>
      </xdr:nvCxnSpPr>
      <xdr:spPr>
        <a:xfrm>
          <a:off x="13893800" y="2588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31750</xdr:rowOff>
    </xdr:to>
    <xdr:cxnSp macro="">
      <xdr:nvCxnSpPr>
        <xdr:cNvPr id="136" name="直線コネクタ 135"/>
        <xdr:cNvCxnSpPr/>
      </xdr:nvCxnSpPr>
      <xdr:spPr>
        <a:xfrm flipV="1">
          <a:off x="13004800" y="258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91440</xdr:rowOff>
    </xdr:from>
    <xdr:to>
      <xdr:col>78</xdr:col>
      <xdr:colOff>120650</xdr:colOff>
      <xdr:row>15</xdr:row>
      <xdr:rowOff>21590</xdr:rowOff>
    </xdr:to>
    <xdr:sp macro="" textlink="">
      <xdr:nvSpPr>
        <xdr:cNvPr id="148" name="楕円 147"/>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31767</xdr:rowOff>
    </xdr:from>
    <xdr:ext cx="736600" cy="259045"/>
    <xdr:sp macro="" textlink="">
      <xdr:nvSpPr>
        <xdr:cNvPr id="149" name="テキスト ボックス 148"/>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50" name="楕円 149"/>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51" name="テキスト ボックス 150"/>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2" name="楕円 151"/>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3" name="テキスト ボックス 152"/>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8.3</a:t>
          </a:r>
          <a:r>
            <a:rPr kumimoji="1" lang="ja-JP" altLang="en-US" sz="1200">
              <a:latin typeface="ＭＳ Ｐゴシック" panose="020B0600070205080204" pitchFamily="50" charset="-128"/>
              <a:ea typeface="ＭＳ Ｐゴシック" panose="020B0600070205080204" pitchFamily="50" charset="-128"/>
            </a:rPr>
            <a:t>）と比較して若干高い水準を示した。前年度と比較すると</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増加したが、社会保障関係経費の自然増等により扶助費は近年、増加を続けている。</a:t>
          </a:r>
        </a:p>
        <a:p>
          <a:r>
            <a:rPr kumimoji="1" lang="ja-JP" altLang="en-US" sz="1200">
              <a:latin typeface="ＭＳ Ｐゴシック" panose="020B0600070205080204" pitchFamily="50" charset="-128"/>
              <a:ea typeface="ＭＳ Ｐゴシック" panose="020B0600070205080204" pitchFamily="50" charset="-128"/>
            </a:rPr>
            <a:t>　特に障害者総合支援事業などの社会福祉費の増加は著しく、扶助費は今後も増加すると考えられる。</a:t>
          </a:r>
        </a:p>
        <a:p>
          <a:r>
            <a:rPr kumimoji="1" lang="ja-JP" altLang="en-US" sz="1200">
              <a:latin typeface="ＭＳ Ｐゴシック" panose="020B0600070205080204" pitchFamily="50" charset="-128"/>
              <a:ea typeface="ＭＳ Ｐゴシック" panose="020B0600070205080204" pitchFamily="50" charset="-128"/>
            </a:rPr>
            <a:t>　今後については、資格審査等の適正化や住民の健康増進等により扶助費の抑制に努めていく。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37193</xdr:rowOff>
    </xdr:to>
    <xdr:cxnSp macro="">
      <xdr:nvCxnSpPr>
        <xdr:cNvPr id="190" name="直線コネクタ 189"/>
        <xdr:cNvCxnSpPr/>
      </xdr:nvCxnSpPr>
      <xdr:spPr>
        <a:xfrm>
          <a:off x="3987800" y="97935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167822</xdr:rowOff>
    </xdr:to>
    <xdr:cxnSp macro="">
      <xdr:nvCxnSpPr>
        <xdr:cNvPr id="193" name="直線コネクタ 192"/>
        <xdr:cNvCxnSpPr/>
      </xdr:nvCxnSpPr>
      <xdr:spPr>
        <a:xfrm flipV="1">
          <a:off x="3098800" y="97935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167822</xdr:rowOff>
    </xdr:to>
    <xdr:cxnSp macro="">
      <xdr:nvCxnSpPr>
        <xdr:cNvPr id="196" name="直線コネクタ 195"/>
        <xdr:cNvCxnSpPr/>
      </xdr:nvCxnSpPr>
      <xdr:spPr>
        <a:xfrm>
          <a:off x="2209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102507</xdr:rowOff>
    </xdr:to>
    <xdr:cxnSp macro="">
      <xdr:nvCxnSpPr>
        <xdr:cNvPr id="199" name="直線コネクタ 198"/>
        <xdr:cNvCxnSpPr/>
      </xdr:nvCxnSpPr>
      <xdr:spPr>
        <a:xfrm>
          <a:off x="1320800" y="97935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9" name="楕円 208"/>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0"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1" name="楕円 210"/>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2" name="テキスト ボックス 211"/>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3" name="楕円 212"/>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4" name="テキスト ボックス 213"/>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5" name="楕円 214"/>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6" name="テキスト ボックス 215"/>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7" name="楕円 216"/>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8" name="テキスト ボックス 217"/>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その他の経費は、主に繰出金となっている。</a:t>
          </a:r>
        </a:p>
        <a:p>
          <a:r>
            <a:rPr kumimoji="1" lang="ja-JP" altLang="en-US" sz="1200">
              <a:latin typeface="ＭＳ Ｐゴシック" panose="020B0600070205080204" pitchFamily="50" charset="-128"/>
              <a:ea typeface="ＭＳ Ｐゴシック" panose="020B0600070205080204" pitchFamily="50" charset="-128"/>
            </a:rPr>
            <a:t>　その他経費に係る経常収支比率は</a:t>
          </a:r>
          <a:r>
            <a:rPr kumimoji="1" lang="en-US" altLang="ja-JP" sz="1200">
              <a:latin typeface="ＭＳ Ｐゴシック" panose="020B0600070205080204" pitchFamily="50" charset="-128"/>
              <a:ea typeface="ＭＳ Ｐゴシック" panose="020B0600070205080204" pitchFamily="50" charset="-128"/>
            </a:rPr>
            <a:t>16.8%</a:t>
          </a:r>
          <a:r>
            <a:rPr kumimoji="1" lang="ja-JP" altLang="en-US" sz="1200">
              <a:latin typeface="ＭＳ Ｐゴシック" panose="020B0600070205080204" pitchFamily="50" charset="-128"/>
              <a:ea typeface="ＭＳ Ｐゴシック" panose="020B0600070205080204" pitchFamily="50" charset="-128"/>
            </a:rPr>
            <a:t>となり、前年度（</a:t>
          </a:r>
          <a:r>
            <a:rPr kumimoji="1" lang="en-US" altLang="ja-JP" sz="1200">
              <a:latin typeface="ＭＳ Ｐゴシック" panose="020B0600070205080204" pitchFamily="50" charset="-128"/>
              <a:ea typeface="ＭＳ Ｐゴシック" panose="020B0600070205080204" pitchFamily="50" charset="-128"/>
            </a:rPr>
            <a:t>15.7%</a:t>
          </a:r>
          <a:r>
            <a:rPr kumimoji="1" lang="ja-JP" altLang="en-US" sz="1200">
              <a:latin typeface="ＭＳ Ｐゴシック" panose="020B0600070205080204" pitchFamily="50" charset="-128"/>
              <a:ea typeface="ＭＳ Ｐゴシック" panose="020B0600070205080204" pitchFamily="50" charset="-128"/>
            </a:rPr>
            <a:t>）と比較して増加するとともに、類似団体平均（</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）と比較しても高い水準となった。</a:t>
          </a:r>
        </a:p>
        <a:p>
          <a:r>
            <a:rPr kumimoji="1" lang="ja-JP" altLang="en-US" sz="1200">
              <a:latin typeface="ＭＳ Ｐゴシック" panose="020B0600070205080204" pitchFamily="50" charset="-128"/>
              <a:ea typeface="ＭＳ Ｐゴシック" panose="020B0600070205080204" pitchFamily="50" charset="-128"/>
            </a:rPr>
            <a:t>　近年、国民健康保険や介護保険等の給付費の自然増により繰出金は増加傾向にある。引き続き、地域住民の健康増進の取り組みを進め、給付費の増加の抑制とあわせ、公営事業における職員数の適正化や適切な受益者負担の徴収により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35560</xdr:rowOff>
    </xdr:to>
    <xdr:cxnSp macro="">
      <xdr:nvCxnSpPr>
        <xdr:cNvPr id="251" name="直線コネクタ 250"/>
        <xdr:cNvCxnSpPr/>
      </xdr:nvCxnSpPr>
      <xdr:spPr>
        <a:xfrm>
          <a:off x="15671800" y="98958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81280</xdr:rowOff>
    </xdr:to>
    <xdr:cxnSp macro="">
      <xdr:nvCxnSpPr>
        <xdr:cNvPr id="254" name="直線コネクタ 253"/>
        <xdr:cNvCxnSpPr/>
      </xdr:nvCxnSpPr>
      <xdr:spPr>
        <a:xfrm flipV="1">
          <a:off x="14782800" y="9895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81280</xdr:rowOff>
    </xdr:to>
    <xdr:cxnSp macro="">
      <xdr:nvCxnSpPr>
        <xdr:cNvPr id="257" name="直線コネクタ 256"/>
        <xdr:cNvCxnSpPr/>
      </xdr:nvCxnSpPr>
      <xdr:spPr>
        <a:xfrm>
          <a:off x="13893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43180</xdr:rowOff>
    </xdr:to>
    <xdr:cxnSp macro="">
      <xdr:nvCxnSpPr>
        <xdr:cNvPr id="260" name="直線コネクタ 259"/>
        <xdr:cNvCxnSpPr/>
      </xdr:nvCxnSpPr>
      <xdr:spPr>
        <a:xfrm>
          <a:off x="13004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70" name="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2" name="楕円 271"/>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3" name="テキスト ボックス 272"/>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4" name="楕円 273"/>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5" name="テキスト ボックス 274"/>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6" name="楕円 275"/>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7" name="テキスト ボックス 276"/>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）と比較すると若干低い水準となったが、前年度（</a:t>
          </a:r>
          <a:r>
            <a:rPr kumimoji="1" lang="en-US" altLang="ja-JP" sz="1200">
              <a:latin typeface="ＭＳ Ｐゴシック" panose="020B0600070205080204" pitchFamily="50" charset="-128"/>
              <a:ea typeface="ＭＳ Ｐゴシック" panose="020B0600070205080204" pitchFamily="50" charset="-128"/>
            </a:rPr>
            <a:t>13.6%</a:t>
          </a:r>
          <a:r>
            <a:rPr kumimoji="1" lang="ja-JP" altLang="en-US" sz="1200">
              <a:latin typeface="ＭＳ Ｐゴシック" panose="020B0600070205080204" pitchFamily="50" charset="-128"/>
              <a:ea typeface="ＭＳ Ｐゴシック" panose="020B0600070205080204" pitchFamily="50" charset="-128"/>
            </a:rPr>
            <a:t>）と比較すると数値は若干増加している。</a:t>
          </a:r>
        </a:p>
        <a:p>
          <a:r>
            <a:rPr kumimoji="1" lang="ja-JP" altLang="en-US" sz="1200">
              <a:latin typeface="ＭＳ Ｐゴシック" panose="020B0600070205080204" pitchFamily="50" charset="-128"/>
              <a:ea typeface="ＭＳ Ｐゴシック" panose="020B0600070205080204" pitchFamily="50" charset="-128"/>
            </a:rPr>
            <a:t>　比率の増加の主な要因としては、前年度の八日市布引ライフ組合の火葬場整備に対する負担金の減額等が考えられる。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今後については、民間企業との連携などにより、補助費等は増加の傾向を見込んでいるが、費用対効果等を勘案し、より効果ある補助事業への改善に努める。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19558</xdr:rowOff>
    </xdr:to>
    <xdr:cxnSp macro="">
      <xdr:nvCxnSpPr>
        <xdr:cNvPr id="309" name="直線コネクタ 308"/>
        <xdr:cNvCxnSpPr/>
      </xdr:nvCxnSpPr>
      <xdr:spPr>
        <a:xfrm>
          <a:off x="15671800" y="6349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74422</xdr:rowOff>
    </xdr:to>
    <xdr:cxnSp macro="">
      <xdr:nvCxnSpPr>
        <xdr:cNvPr id="312" name="直線コネクタ 311"/>
        <xdr:cNvCxnSpPr/>
      </xdr:nvCxnSpPr>
      <xdr:spPr>
        <a:xfrm flipV="1">
          <a:off x="14782800" y="6349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74422</xdr:rowOff>
    </xdr:to>
    <xdr:cxnSp macro="">
      <xdr:nvCxnSpPr>
        <xdr:cNvPr id="315" name="直線コネクタ 314"/>
        <xdr:cNvCxnSpPr/>
      </xdr:nvCxnSpPr>
      <xdr:spPr>
        <a:xfrm>
          <a:off x="13893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46990</xdr:rowOff>
    </xdr:to>
    <xdr:cxnSp macro="">
      <xdr:nvCxnSpPr>
        <xdr:cNvPr id="318" name="直線コネクタ 317"/>
        <xdr:cNvCxnSpPr/>
      </xdr:nvCxnSpPr>
      <xdr:spPr>
        <a:xfrm>
          <a:off x="13004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8" name="楕円 327"/>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9"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0" name="楕円 329"/>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1" name="テキスト ボックス 330"/>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2" name="楕円 331"/>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3" name="テキスト ボックス 332"/>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6" name="楕円 335"/>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7" name="テキスト ボックス 33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a:t>
          </a:r>
          <a:r>
            <a:rPr kumimoji="1" lang="en-US" altLang="ja-JP" sz="1200">
              <a:latin typeface="ＭＳ Ｐゴシック" panose="020B0600070205080204" pitchFamily="50" charset="-128"/>
              <a:ea typeface="ＭＳ Ｐゴシック" panose="020B0600070205080204" pitchFamily="50" charset="-128"/>
            </a:rPr>
            <a:t>11.9%</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13.0%</a:t>
          </a:r>
          <a:r>
            <a:rPr kumimoji="1" lang="ja-JP" altLang="en-US" sz="1200">
              <a:latin typeface="ＭＳ Ｐゴシック" panose="020B0600070205080204" pitchFamily="50" charset="-128"/>
              <a:ea typeface="ＭＳ Ｐゴシック" panose="020B0600070205080204" pitchFamily="50" charset="-128"/>
            </a:rPr>
            <a:t>）と比較して低い水準となり、前年度からは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増加した。公債費は、過去の建設工事に伴う町債や臨時財政対策債の発行などにより、前年度と比較して増加しており、今後、償還のピークを見込むため、引き続き町債の新規発行は極力控えるとともに、町債を発行する場合においても、後年度の元利償還に対して、交付税算入される有利な町債を借り入れるよう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99568</xdr:rowOff>
    </xdr:to>
    <xdr:cxnSp macro="">
      <xdr:nvCxnSpPr>
        <xdr:cNvPr id="367" name="直線コネクタ 366"/>
        <xdr:cNvCxnSpPr/>
      </xdr:nvCxnSpPr>
      <xdr:spPr>
        <a:xfrm>
          <a:off x="3987800" y="130657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81280</xdr:rowOff>
    </xdr:to>
    <xdr:cxnSp macro="">
      <xdr:nvCxnSpPr>
        <xdr:cNvPr id="370" name="直線コネクタ 369"/>
        <xdr:cNvCxnSpPr/>
      </xdr:nvCxnSpPr>
      <xdr:spPr>
        <a:xfrm flipV="1">
          <a:off x="3098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81280</xdr:rowOff>
    </xdr:to>
    <xdr:cxnSp macro="">
      <xdr:nvCxnSpPr>
        <xdr:cNvPr id="373" name="直線コネクタ 372"/>
        <xdr:cNvCxnSpPr/>
      </xdr:nvCxnSpPr>
      <xdr:spPr>
        <a:xfrm>
          <a:off x="2209800" y="130291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147574</xdr:rowOff>
    </xdr:from>
    <xdr:to>
      <xdr:col>11</xdr:col>
      <xdr:colOff>9525</xdr:colOff>
      <xdr:row>75</xdr:row>
      <xdr:rowOff>170435</xdr:rowOff>
    </xdr:to>
    <xdr:cxnSp macro="">
      <xdr:nvCxnSpPr>
        <xdr:cNvPr id="376" name="直線コネクタ 375"/>
        <xdr:cNvCxnSpPr/>
      </xdr:nvCxnSpPr>
      <xdr:spPr>
        <a:xfrm>
          <a:off x="1320800" y="130063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6" name="楕円 385"/>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7"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8" name="楕円 387"/>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9" name="テキスト ボックス 388"/>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0" name="楕円 389"/>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1" name="テキスト ボックス 390"/>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92" name="楕円 391"/>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93" name="テキスト ボックス 392"/>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94" name="楕円 393"/>
        <xdr:cNvSpPr/>
      </xdr:nvSpPr>
      <xdr:spPr>
        <a:xfrm>
          <a:off x="1270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37101</xdr:rowOff>
    </xdr:from>
    <xdr:ext cx="762000" cy="259045"/>
    <xdr:sp macro="" textlink="">
      <xdr:nvSpPr>
        <xdr:cNvPr id="395" name="テキスト ボックス 394"/>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200">
              <a:latin typeface="ＭＳ Ｐゴシック" panose="020B0600070205080204" pitchFamily="50" charset="-128"/>
              <a:ea typeface="ＭＳ Ｐゴシック" panose="020B0600070205080204" pitchFamily="50" charset="-128"/>
            </a:rPr>
            <a:t>77.7%</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75.4%</a:t>
          </a:r>
          <a:r>
            <a:rPr kumimoji="1" lang="ja-JP" altLang="en-US" sz="1200">
              <a:latin typeface="ＭＳ Ｐゴシック" panose="020B0600070205080204" pitchFamily="50" charset="-128"/>
              <a:ea typeface="ＭＳ Ｐゴシック" panose="020B0600070205080204" pitchFamily="50" charset="-128"/>
            </a:rPr>
            <a:t>）と比較すると若干高い水準となった。また、前年度（</a:t>
          </a:r>
          <a:r>
            <a:rPr kumimoji="1" lang="en-US" altLang="ja-JP" sz="1200">
              <a:latin typeface="ＭＳ Ｐゴシック" panose="020B0600070205080204" pitchFamily="50" charset="-128"/>
              <a:ea typeface="ＭＳ Ｐゴシック" panose="020B0600070205080204" pitchFamily="50" charset="-128"/>
            </a:rPr>
            <a:t>74.1%</a:t>
          </a:r>
          <a:r>
            <a:rPr kumimoji="1" lang="ja-JP" altLang="en-US" sz="1200">
              <a:latin typeface="ＭＳ Ｐゴシック" panose="020B0600070205080204" pitchFamily="50" charset="-128"/>
              <a:ea typeface="ＭＳ Ｐゴシック" panose="020B0600070205080204" pitchFamily="50" charset="-128"/>
            </a:rPr>
            <a:t>）と比較すると、</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増加した。</a:t>
          </a:r>
        </a:p>
        <a:p>
          <a:r>
            <a:rPr kumimoji="1" lang="ja-JP" altLang="en-US" sz="1200">
              <a:latin typeface="ＭＳ Ｐゴシック" panose="020B0600070205080204" pitchFamily="50" charset="-128"/>
              <a:ea typeface="ＭＳ Ｐゴシック" panose="020B0600070205080204" pitchFamily="50" charset="-128"/>
            </a:rPr>
            <a:t>　前年度と比較し、比率が増加した主な要因としては、物件費および繰出金の増加が考えられる。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今後については、人件費や扶助費などの義務的経費や物件費、補助費等を含め、全体的な経費の抑制に努めたい。</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78</xdr:row>
      <xdr:rowOff>21844</xdr:rowOff>
    </xdr:to>
    <xdr:cxnSp macro="">
      <xdr:nvCxnSpPr>
        <xdr:cNvPr id="426" name="直線コネクタ 425"/>
        <xdr:cNvCxnSpPr/>
      </xdr:nvCxnSpPr>
      <xdr:spPr>
        <a:xfrm>
          <a:off x="15671800" y="132303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79</xdr:row>
      <xdr:rowOff>69850</xdr:rowOff>
    </xdr:to>
    <xdr:cxnSp macro="">
      <xdr:nvCxnSpPr>
        <xdr:cNvPr id="429" name="直線コネクタ 428"/>
        <xdr:cNvCxnSpPr/>
      </xdr:nvCxnSpPr>
      <xdr:spPr>
        <a:xfrm flipV="1">
          <a:off x="14782800" y="13230352"/>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69850</xdr:rowOff>
    </xdr:to>
    <xdr:cxnSp macro="">
      <xdr:nvCxnSpPr>
        <xdr:cNvPr id="432" name="直線コネクタ 431"/>
        <xdr:cNvCxnSpPr/>
      </xdr:nvCxnSpPr>
      <xdr:spPr>
        <a:xfrm>
          <a:off x="13893800" y="134315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58420</xdr:rowOff>
    </xdr:to>
    <xdr:cxnSp macro="">
      <xdr:nvCxnSpPr>
        <xdr:cNvPr id="435" name="直線コネクタ 434"/>
        <xdr:cNvCxnSpPr/>
      </xdr:nvCxnSpPr>
      <xdr:spPr>
        <a:xfrm>
          <a:off x="13004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5" name="楕円 444"/>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6"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7" name="楕円 446"/>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48" name="テキスト ボックス 447"/>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9" name="楕円 448"/>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0" name="テキスト ボックス 449"/>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1" name="楕円 450"/>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2" name="テキスト ボックス 451"/>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3" name="楕円 452"/>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4" name="テキスト ボックス 453"/>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121606</xdr:rowOff>
    </xdr:from>
    <xdr:to>
      <xdr:col>29</xdr:col>
      <xdr:colOff>127000</xdr:colOff>
      <xdr:row>15</xdr:row>
      <xdr:rowOff>130407</xdr:rowOff>
    </xdr:to>
    <xdr:cxnSp macro="">
      <xdr:nvCxnSpPr>
        <xdr:cNvPr id="52" name="直線コネクタ 51"/>
        <xdr:cNvCxnSpPr/>
      </xdr:nvCxnSpPr>
      <xdr:spPr bwMode="auto">
        <a:xfrm>
          <a:off x="5003800" y="2740981"/>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121606</xdr:rowOff>
    </xdr:from>
    <xdr:to>
      <xdr:col>26</xdr:col>
      <xdr:colOff>50800</xdr:colOff>
      <xdr:row>15</xdr:row>
      <xdr:rowOff>135093</xdr:rowOff>
    </xdr:to>
    <xdr:cxnSp macro="">
      <xdr:nvCxnSpPr>
        <xdr:cNvPr id="55" name="直線コネクタ 54"/>
        <xdr:cNvCxnSpPr/>
      </xdr:nvCxnSpPr>
      <xdr:spPr bwMode="auto">
        <a:xfrm flipV="1">
          <a:off x="4305300" y="2740981"/>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135093</xdr:rowOff>
    </xdr:from>
    <xdr:to>
      <xdr:col>22</xdr:col>
      <xdr:colOff>114300</xdr:colOff>
      <xdr:row>15</xdr:row>
      <xdr:rowOff>169759</xdr:rowOff>
    </xdr:to>
    <xdr:cxnSp macro="">
      <xdr:nvCxnSpPr>
        <xdr:cNvPr id="58" name="直線コネクタ 57"/>
        <xdr:cNvCxnSpPr/>
      </xdr:nvCxnSpPr>
      <xdr:spPr bwMode="auto">
        <a:xfrm flipV="1">
          <a:off x="3606800" y="2754468"/>
          <a:ext cx="698500" cy="3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169759</xdr:rowOff>
    </xdr:from>
    <xdr:to>
      <xdr:col>18</xdr:col>
      <xdr:colOff>177800</xdr:colOff>
      <xdr:row>16</xdr:row>
      <xdr:rowOff>8906</xdr:rowOff>
    </xdr:to>
    <xdr:cxnSp macro="">
      <xdr:nvCxnSpPr>
        <xdr:cNvPr id="61" name="直線コネクタ 60"/>
        <xdr:cNvCxnSpPr/>
      </xdr:nvCxnSpPr>
      <xdr:spPr bwMode="auto">
        <a:xfrm flipV="1">
          <a:off x="2908300" y="2789134"/>
          <a:ext cx="698500" cy="1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79607</xdr:rowOff>
    </xdr:from>
    <xdr:to>
      <xdr:col>29</xdr:col>
      <xdr:colOff>177800</xdr:colOff>
      <xdr:row>16</xdr:row>
      <xdr:rowOff>9757</xdr:rowOff>
    </xdr:to>
    <xdr:sp macro="" textlink="">
      <xdr:nvSpPr>
        <xdr:cNvPr id="71" name="楕円 70"/>
        <xdr:cNvSpPr/>
      </xdr:nvSpPr>
      <xdr:spPr bwMode="auto">
        <a:xfrm>
          <a:off x="5600700" y="2698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96134</xdr:rowOff>
    </xdr:from>
    <xdr:ext cx="762000" cy="259045"/>
    <xdr:sp macro="" textlink="">
      <xdr:nvSpPr>
        <xdr:cNvPr id="72" name="人口1人当たり決算額の推移該当値テキスト130"/>
        <xdr:cNvSpPr txBox="1"/>
      </xdr:nvSpPr>
      <xdr:spPr>
        <a:xfrm>
          <a:off x="5740400" y="2544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70806</xdr:rowOff>
    </xdr:from>
    <xdr:to>
      <xdr:col>26</xdr:col>
      <xdr:colOff>101600</xdr:colOff>
      <xdr:row>16</xdr:row>
      <xdr:rowOff>956</xdr:rowOff>
    </xdr:to>
    <xdr:sp macro="" textlink="">
      <xdr:nvSpPr>
        <xdr:cNvPr id="73" name="楕円 72"/>
        <xdr:cNvSpPr/>
      </xdr:nvSpPr>
      <xdr:spPr bwMode="auto">
        <a:xfrm>
          <a:off x="4953000" y="269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11133</xdr:rowOff>
    </xdr:from>
    <xdr:ext cx="736600" cy="259045"/>
    <xdr:sp macro="" textlink="">
      <xdr:nvSpPr>
        <xdr:cNvPr id="74" name="テキスト ボックス 73"/>
        <xdr:cNvSpPr txBox="1"/>
      </xdr:nvSpPr>
      <xdr:spPr>
        <a:xfrm>
          <a:off x="4622800" y="2459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84293</xdr:rowOff>
    </xdr:from>
    <xdr:to>
      <xdr:col>22</xdr:col>
      <xdr:colOff>165100</xdr:colOff>
      <xdr:row>16</xdr:row>
      <xdr:rowOff>14443</xdr:rowOff>
    </xdr:to>
    <xdr:sp macro="" textlink="">
      <xdr:nvSpPr>
        <xdr:cNvPr id="75" name="楕円 74"/>
        <xdr:cNvSpPr/>
      </xdr:nvSpPr>
      <xdr:spPr bwMode="auto">
        <a:xfrm>
          <a:off x="4254500" y="270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24620</xdr:rowOff>
    </xdr:from>
    <xdr:ext cx="762000" cy="259045"/>
    <xdr:sp macro="" textlink="">
      <xdr:nvSpPr>
        <xdr:cNvPr id="76" name="テキスト ボックス 75"/>
        <xdr:cNvSpPr txBox="1"/>
      </xdr:nvSpPr>
      <xdr:spPr>
        <a:xfrm>
          <a:off x="3924300" y="24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118959</xdr:rowOff>
    </xdr:from>
    <xdr:to>
      <xdr:col>19</xdr:col>
      <xdr:colOff>38100</xdr:colOff>
      <xdr:row>16</xdr:row>
      <xdr:rowOff>49109</xdr:rowOff>
    </xdr:to>
    <xdr:sp macro="" textlink="">
      <xdr:nvSpPr>
        <xdr:cNvPr id="77" name="楕円 76"/>
        <xdr:cNvSpPr/>
      </xdr:nvSpPr>
      <xdr:spPr bwMode="auto">
        <a:xfrm>
          <a:off x="3556000" y="273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59286</xdr:rowOff>
    </xdr:from>
    <xdr:ext cx="762000" cy="259045"/>
    <xdr:sp macro="" textlink="">
      <xdr:nvSpPr>
        <xdr:cNvPr id="78" name="テキスト ボックス 77"/>
        <xdr:cNvSpPr txBox="1"/>
      </xdr:nvSpPr>
      <xdr:spPr>
        <a:xfrm>
          <a:off x="3225800" y="250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129556</xdr:rowOff>
    </xdr:from>
    <xdr:to>
      <xdr:col>15</xdr:col>
      <xdr:colOff>101600</xdr:colOff>
      <xdr:row>16</xdr:row>
      <xdr:rowOff>59706</xdr:rowOff>
    </xdr:to>
    <xdr:sp macro="" textlink="">
      <xdr:nvSpPr>
        <xdr:cNvPr id="79" name="楕円 78"/>
        <xdr:cNvSpPr/>
      </xdr:nvSpPr>
      <xdr:spPr bwMode="auto">
        <a:xfrm>
          <a:off x="2857500" y="274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69883</xdr:rowOff>
    </xdr:from>
    <xdr:ext cx="762000" cy="259045"/>
    <xdr:sp macro="" textlink="">
      <xdr:nvSpPr>
        <xdr:cNvPr id="80" name="テキスト ボックス 79"/>
        <xdr:cNvSpPr txBox="1"/>
      </xdr:nvSpPr>
      <xdr:spPr>
        <a:xfrm>
          <a:off x="2527300" y="251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115319</xdr:rowOff>
    </xdr:from>
    <xdr:to>
      <xdr:col>29</xdr:col>
      <xdr:colOff>127000</xdr:colOff>
      <xdr:row>37</xdr:row>
      <xdr:rowOff>33617</xdr:rowOff>
    </xdr:to>
    <xdr:cxnSp macro="">
      <xdr:nvCxnSpPr>
        <xdr:cNvPr id="112" name="直線コネクタ 111"/>
        <xdr:cNvCxnSpPr/>
      </xdr:nvCxnSpPr>
      <xdr:spPr bwMode="auto">
        <a:xfrm flipV="1">
          <a:off x="5003800" y="7068569"/>
          <a:ext cx="647700" cy="89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33617</xdr:rowOff>
    </xdr:from>
    <xdr:to>
      <xdr:col>26</xdr:col>
      <xdr:colOff>50800</xdr:colOff>
      <xdr:row>37</xdr:row>
      <xdr:rowOff>83634</xdr:rowOff>
    </xdr:to>
    <xdr:cxnSp macro="">
      <xdr:nvCxnSpPr>
        <xdr:cNvPr id="115" name="直線コネクタ 114"/>
        <xdr:cNvCxnSpPr/>
      </xdr:nvCxnSpPr>
      <xdr:spPr bwMode="auto">
        <a:xfrm flipV="1">
          <a:off x="4305300" y="7158317"/>
          <a:ext cx="698500" cy="50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83634</xdr:rowOff>
    </xdr:from>
    <xdr:to>
      <xdr:col>22</xdr:col>
      <xdr:colOff>114300</xdr:colOff>
      <xdr:row>37</xdr:row>
      <xdr:rowOff>112644</xdr:rowOff>
    </xdr:to>
    <xdr:cxnSp macro="">
      <xdr:nvCxnSpPr>
        <xdr:cNvPr id="118" name="直線コネクタ 117"/>
        <xdr:cNvCxnSpPr/>
      </xdr:nvCxnSpPr>
      <xdr:spPr bwMode="auto">
        <a:xfrm flipV="1">
          <a:off x="3606800" y="7208334"/>
          <a:ext cx="698500" cy="29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112644</xdr:rowOff>
    </xdr:from>
    <xdr:to>
      <xdr:col>18</xdr:col>
      <xdr:colOff>177800</xdr:colOff>
      <xdr:row>37</xdr:row>
      <xdr:rowOff>212039</xdr:rowOff>
    </xdr:to>
    <xdr:cxnSp macro="">
      <xdr:nvCxnSpPr>
        <xdr:cNvPr id="121" name="直線コネクタ 120"/>
        <xdr:cNvCxnSpPr/>
      </xdr:nvCxnSpPr>
      <xdr:spPr bwMode="auto">
        <a:xfrm flipV="1">
          <a:off x="2908300" y="7237344"/>
          <a:ext cx="698500" cy="99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64519</xdr:rowOff>
    </xdr:from>
    <xdr:to>
      <xdr:col>29</xdr:col>
      <xdr:colOff>177800</xdr:colOff>
      <xdr:row>36</xdr:row>
      <xdr:rowOff>166119</xdr:rowOff>
    </xdr:to>
    <xdr:sp macro="" textlink="">
      <xdr:nvSpPr>
        <xdr:cNvPr id="131" name="楕円 130"/>
        <xdr:cNvSpPr/>
      </xdr:nvSpPr>
      <xdr:spPr bwMode="auto">
        <a:xfrm>
          <a:off x="5600700" y="7017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252496</xdr:rowOff>
    </xdr:from>
    <xdr:ext cx="762000" cy="259045"/>
    <xdr:sp macro="" textlink="">
      <xdr:nvSpPr>
        <xdr:cNvPr id="132" name="人口1人当たり決算額の推移該当値テキスト445"/>
        <xdr:cNvSpPr txBox="1"/>
      </xdr:nvSpPr>
      <xdr:spPr>
        <a:xfrm>
          <a:off x="5740400" y="686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154267</xdr:rowOff>
    </xdr:from>
    <xdr:to>
      <xdr:col>26</xdr:col>
      <xdr:colOff>101600</xdr:colOff>
      <xdr:row>37</xdr:row>
      <xdr:rowOff>84417</xdr:rowOff>
    </xdr:to>
    <xdr:sp macro="" textlink="">
      <xdr:nvSpPr>
        <xdr:cNvPr id="133" name="楕円 132"/>
        <xdr:cNvSpPr/>
      </xdr:nvSpPr>
      <xdr:spPr bwMode="auto">
        <a:xfrm>
          <a:off x="4953000" y="710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69194</xdr:rowOff>
    </xdr:from>
    <xdr:ext cx="736600" cy="259045"/>
    <xdr:sp macro="" textlink="">
      <xdr:nvSpPr>
        <xdr:cNvPr id="134" name="テキスト ボックス 133"/>
        <xdr:cNvSpPr txBox="1"/>
      </xdr:nvSpPr>
      <xdr:spPr>
        <a:xfrm>
          <a:off x="4622800" y="7193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32834</xdr:rowOff>
    </xdr:from>
    <xdr:to>
      <xdr:col>22</xdr:col>
      <xdr:colOff>165100</xdr:colOff>
      <xdr:row>37</xdr:row>
      <xdr:rowOff>134434</xdr:rowOff>
    </xdr:to>
    <xdr:sp macro="" textlink="">
      <xdr:nvSpPr>
        <xdr:cNvPr id="135" name="楕円 134"/>
        <xdr:cNvSpPr/>
      </xdr:nvSpPr>
      <xdr:spPr bwMode="auto">
        <a:xfrm>
          <a:off x="4254500" y="715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119211</xdr:rowOff>
    </xdr:from>
    <xdr:ext cx="762000" cy="259045"/>
    <xdr:sp macro="" textlink="">
      <xdr:nvSpPr>
        <xdr:cNvPr id="136" name="テキスト ボックス 135"/>
        <xdr:cNvSpPr txBox="1"/>
      </xdr:nvSpPr>
      <xdr:spPr>
        <a:xfrm>
          <a:off x="3924300" y="72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61844</xdr:rowOff>
    </xdr:from>
    <xdr:to>
      <xdr:col>19</xdr:col>
      <xdr:colOff>38100</xdr:colOff>
      <xdr:row>37</xdr:row>
      <xdr:rowOff>163444</xdr:rowOff>
    </xdr:to>
    <xdr:sp macro="" textlink="">
      <xdr:nvSpPr>
        <xdr:cNvPr id="137" name="楕円 136"/>
        <xdr:cNvSpPr/>
      </xdr:nvSpPr>
      <xdr:spPr bwMode="auto">
        <a:xfrm>
          <a:off x="3556000" y="718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148221</xdr:rowOff>
    </xdr:from>
    <xdr:ext cx="762000" cy="259045"/>
    <xdr:sp macro="" textlink="">
      <xdr:nvSpPr>
        <xdr:cNvPr id="138" name="テキスト ボックス 137"/>
        <xdr:cNvSpPr txBox="1"/>
      </xdr:nvSpPr>
      <xdr:spPr>
        <a:xfrm>
          <a:off x="3225800" y="72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161239</xdr:rowOff>
    </xdr:from>
    <xdr:to>
      <xdr:col>15</xdr:col>
      <xdr:colOff>101600</xdr:colOff>
      <xdr:row>37</xdr:row>
      <xdr:rowOff>262839</xdr:rowOff>
    </xdr:to>
    <xdr:sp macro="" textlink="">
      <xdr:nvSpPr>
        <xdr:cNvPr id="139" name="楕円 138"/>
        <xdr:cNvSpPr/>
      </xdr:nvSpPr>
      <xdr:spPr bwMode="auto">
        <a:xfrm>
          <a:off x="2857500" y="728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247616</xdr:rowOff>
    </xdr:from>
    <xdr:ext cx="762000" cy="259045"/>
    <xdr:sp macro="" textlink="">
      <xdr:nvSpPr>
        <xdr:cNvPr id="140" name="テキスト ボックス 139"/>
        <xdr:cNvSpPr txBox="1"/>
      </xdr:nvSpPr>
      <xdr:spPr>
        <a:xfrm>
          <a:off x="2527300" y="737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90877</xdr:rowOff>
    </xdr:from>
    <xdr:to>
      <xdr:col>24</xdr:col>
      <xdr:colOff>63500</xdr:colOff>
      <xdr:row>36</xdr:row>
      <xdr:rowOff>93800</xdr:rowOff>
    </xdr:to>
    <xdr:cxnSp macro="">
      <xdr:nvCxnSpPr>
        <xdr:cNvPr id="63" name="直線コネクタ 62"/>
        <xdr:cNvCxnSpPr/>
      </xdr:nvCxnSpPr>
      <xdr:spPr>
        <a:xfrm>
          <a:off x="3797300" y="6263077"/>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90877</xdr:rowOff>
    </xdr:from>
    <xdr:to>
      <xdr:col>19</xdr:col>
      <xdr:colOff>177800</xdr:colOff>
      <xdr:row>36</xdr:row>
      <xdr:rowOff>107451</xdr:rowOff>
    </xdr:to>
    <xdr:cxnSp macro="">
      <xdr:nvCxnSpPr>
        <xdr:cNvPr id="66" name="直線コネクタ 65"/>
        <xdr:cNvCxnSpPr/>
      </xdr:nvCxnSpPr>
      <xdr:spPr>
        <a:xfrm flipV="1">
          <a:off x="2908300" y="626307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107451</xdr:rowOff>
    </xdr:from>
    <xdr:to>
      <xdr:col>15</xdr:col>
      <xdr:colOff>50800</xdr:colOff>
      <xdr:row>36</xdr:row>
      <xdr:rowOff>116987</xdr:rowOff>
    </xdr:to>
    <xdr:cxnSp macro="">
      <xdr:nvCxnSpPr>
        <xdr:cNvPr id="69" name="直線コネクタ 68"/>
        <xdr:cNvCxnSpPr/>
      </xdr:nvCxnSpPr>
      <xdr:spPr>
        <a:xfrm flipV="1">
          <a:off x="2019300" y="627965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116987</xdr:rowOff>
    </xdr:from>
    <xdr:to>
      <xdr:col>10</xdr:col>
      <xdr:colOff>114300</xdr:colOff>
      <xdr:row>36</xdr:row>
      <xdr:rowOff>132777</xdr:rowOff>
    </xdr:to>
    <xdr:cxnSp macro="">
      <xdr:nvCxnSpPr>
        <xdr:cNvPr id="72" name="直線コネクタ 71"/>
        <xdr:cNvCxnSpPr/>
      </xdr:nvCxnSpPr>
      <xdr:spPr>
        <a:xfrm flipV="1">
          <a:off x="1130300" y="6289187"/>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43000</xdr:rowOff>
    </xdr:from>
    <xdr:to>
      <xdr:col>24</xdr:col>
      <xdr:colOff>114300</xdr:colOff>
      <xdr:row>36</xdr:row>
      <xdr:rowOff>144600</xdr:rowOff>
    </xdr:to>
    <xdr:sp macro="" textlink="">
      <xdr:nvSpPr>
        <xdr:cNvPr id="82" name="楕円 81"/>
        <xdr:cNvSpPr/>
      </xdr:nvSpPr>
      <xdr:spPr>
        <a:xfrm>
          <a:off x="4584700" y="62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65877</xdr:rowOff>
    </xdr:from>
    <xdr:ext cx="534377" cy="259045"/>
    <xdr:sp macro="" textlink="">
      <xdr:nvSpPr>
        <xdr:cNvPr id="83" name="人件費該当値テキスト"/>
        <xdr:cNvSpPr txBox="1"/>
      </xdr:nvSpPr>
      <xdr:spPr>
        <a:xfrm>
          <a:off x="4686300" y="606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40077</xdr:rowOff>
    </xdr:from>
    <xdr:to>
      <xdr:col>20</xdr:col>
      <xdr:colOff>38100</xdr:colOff>
      <xdr:row>36</xdr:row>
      <xdr:rowOff>141677</xdr:rowOff>
    </xdr:to>
    <xdr:sp macro="" textlink="">
      <xdr:nvSpPr>
        <xdr:cNvPr id="84" name="楕円 83"/>
        <xdr:cNvSpPr/>
      </xdr:nvSpPr>
      <xdr:spPr>
        <a:xfrm>
          <a:off x="3746500" y="62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158204</xdr:rowOff>
    </xdr:from>
    <xdr:ext cx="534377" cy="259045"/>
    <xdr:sp macro="" textlink="">
      <xdr:nvSpPr>
        <xdr:cNvPr id="85" name="テキスト ボックス 84"/>
        <xdr:cNvSpPr txBox="1"/>
      </xdr:nvSpPr>
      <xdr:spPr>
        <a:xfrm>
          <a:off x="3530111" y="598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56651</xdr:rowOff>
    </xdr:from>
    <xdr:to>
      <xdr:col>15</xdr:col>
      <xdr:colOff>101600</xdr:colOff>
      <xdr:row>36</xdr:row>
      <xdr:rowOff>158251</xdr:rowOff>
    </xdr:to>
    <xdr:sp macro="" textlink="">
      <xdr:nvSpPr>
        <xdr:cNvPr id="86" name="楕円 85"/>
        <xdr:cNvSpPr/>
      </xdr:nvSpPr>
      <xdr:spPr>
        <a:xfrm>
          <a:off x="2857500" y="62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3328</xdr:rowOff>
    </xdr:from>
    <xdr:ext cx="534377" cy="259045"/>
    <xdr:sp macro="" textlink="">
      <xdr:nvSpPr>
        <xdr:cNvPr id="87" name="テキスト ボックス 86"/>
        <xdr:cNvSpPr txBox="1"/>
      </xdr:nvSpPr>
      <xdr:spPr>
        <a:xfrm>
          <a:off x="2641111" y="60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66187</xdr:rowOff>
    </xdr:from>
    <xdr:to>
      <xdr:col>10</xdr:col>
      <xdr:colOff>165100</xdr:colOff>
      <xdr:row>36</xdr:row>
      <xdr:rowOff>167787</xdr:rowOff>
    </xdr:to>
    <xdr:sp macro="" textlink="">
      <xdr:nvSpPr>
        <xdr:cNvPr id="88" name="楕円 87"/>
        <xdr:cNvSpPr/>
      </xdr:nvSpPr>
      <xdr:spPr>
        <a:xfrm>
          <a:off x="1968500" y="62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12864</xdr:rowOff>
    </xdr:from>
    <xdr:ext cx="534377" cy="259045"/>
    <xdr:sp macro="" textlink="">
      <xdr:nvSpPr>
        <xdr:cNvPr id="89" name="テキスト ボックス 88"/>
        <xdr:cNvSpPr txBox="1"/>
      </xdr:nvSpPr>
      <xdr:spPr>
        <a:xfrm>
          <a:off x="1752111" y="601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81977</xdr:rowOff>
    </xdr:from>
    <xdr:to>
      <xdr:col>6</xdr:col>
      <xdr:colOff>38100</xdr:colOff>
      <xdr:row>37</xdr:row>
      <xdr:rowOff>12127</xdr:rowOff>
    </xdr:to>
    <xdr:sp macro="" textlink="">
      <xdr:nvSpPr>
        <xdr:cNvPr id="90" name="楕円 89"/>
        <xdr:cNvSpPr/>
      </xdr:nvSpPr>
      <xdr:spPr>
        <a:xfrm>
          <a:off x="1079500" y="62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28654</xdr:rowOff>
    </xdr:from>
    <xdr:ext cx="534377" cy="259045"/>
    <xdr:sp macro="" textlink="">
      <xdr:nvSpPr>
        <xdr:cNvPr id="91" name="テキスト ボックス 90"/>
        <xdr:cNvSpPr txBox="1"/>
      </xdr:nvSpPr>
      <xdr:spPr>
        <a:xfrm>
          <a:off x="863111" y="602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80493</xdr:rowOff>
    </xdr:from>
    <xdr:to>
      <xdr:col>24</xdr:col>
      <xdr:colOff>63500</xdr:colOff>
      <xdr:row>57</xdr:row>
      <xdr:rowOff>5835</xdr:rowOff>
    </xdr:to>
    <xdr:cxnSp macro="">
      <xdr:nvCxnSpPr>
        <xdr:cNvPr id="121" name="直線コネクタ 120"/>
        <xdr:cNvCxnSpPr/>
      </xdr:nvCxnSpPr>
      <xdr:spPr>
        <a:xfrm flipV="1">
          <a:off x="3797300" y="9681693"/>
          <a:ext cx="838200" cy="9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5835</xdr:rowOff>
    </xdr:from>
    <xdr:to>
      <xdr:col>19</xdr:col>
      <xdr:colOff>177800</xdr:colOff>
      <xdr:row>57</xdr:row>
      <xdr:rowOff>14142</xdr:rowOff>
    </xdr:to>
    <xdr:cxnSp macro="">
      <xdr:nvCxnSpPr>
        <xdr:cNvPr id="124" name="直線コネクタ 123"/>
        <xdr:cNvCxnSpPr/>
      </xdr:nvCxnSpPr>
      <xdr:spPr>
        <a:xfrm flipV="1">
          <a:off x="2908300" y="9778485"/>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14142</xdr:rowOff>
    </xdr:from>
    <xdr:to>
      <xdr:col>15</xdr:col>
      <xdr:colOff>50800</xdr:colOff>
      <xdr:row>57</xdr:row>
      <xdr:rowOff>15532</xdr:rowOff>
    </xdr:to>
    <xdr:cxnSp macro="">
      <xdr:nvCxnSpPr>
        <xdr:cNvPr id="127" name="直線コネクタ 126"/>
        <xdr:cNvCxnSpPr/>
      </xdr:nvCxnSpPr>
      <xdr:spPr>
        <a:xfrm flipV="1">
          <a:off x="2019300" y="9786792"/>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15532</xdr:rowOff>
    </xdr:from>
    <xdr:to>
      <xdr:col>10</xdr:col>
      <xdr:colOff>114300</xdr:colOff>
      <xdr:row>57</xdr:row>
      <xdr:rowOff>33572</xdr:rowOff>
    </xdr:to>
    <xdr:cxnSp macro="">
      <xdr:nvCxnSpPr>
        <xdr:cNvPr id="130" name="直線コネクタ 129"/>
        <xdr:cNvCxnSpPr/>
      </xdr:nvCxnSpPr>
      <xdr:spPr>
        <a:xfrm flipV="1">
          <a:off x="1130300" y="9788182"/>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29693</xdr:rowOff>
    </xdr:from>
    <xdr:to>
      <xdr:col>24</xdr:col>
      <xdr:colOff>114300</xdr:colOff>
      <xdr:row>56</xdr:row>
      <xdr:rowOff>131293</xdr:rowOff>
    </xdr:to>
    <xdr:sp macro="" textlink="">
      <xdr:nvSpPr>
        <xdr:cNvPr id="140" name="楕円 139"/>
        <xdr:cNvSpPr/>
      </xdr:nvSpPr>
      <xdr:spPr>
        <a:xfrm>
          <a:off x="4584700" y="96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8120</xdr:rowOff>
    </xdr:from>
    <xdr:ext cx="534377" cy="259045"/>
    <xdr:sp macro="" textlink="">
      <xdr:nvSpPr>
        <xdr:cNvPr id="141" name="物件費該当値テキスト"/>
        <xdr:cNvSpPr txBox="1"/>
      </xdr:nvSpPr>
      <xdr:spPr>
        <a:xfrm>
          <a:off x="4686300" y="96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126485</xdr:rowOff>
    </xdr:from>
    <xdr:to>
      <xdr:col>20</xdr:col>
      <xdr:colOff>38100</xdr:colOff>
      <xdr:row>57</xdr:row>
      <xdr:rowOff>56635</xdr:rowOff>
    </xdr:to>
    <xdr:sp macro="" textlink="">
      <xdr:nvSpPr>
        <xdr:cNvPr id="142" name="楕円 141"/>
        <xdr:cNvSpPr/>
      </xdr:nvSpPr>
      <xdr:spPr>
        <a:xfrm>
          <a:off x="3746500" y="97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47762</xdr:rowOff>
    </xdr:from>
    <xdr:ext cx="534377" cy="259045"/>
    <xdr:sp macro="" textlink="">
      <xdr:nvSpPr>
        <xdr:cNvPr id="143" name="テキスト ボックス 142"/>
        <xdr:cNvSpPr txBox="1"/>
      </xdr:nvSpPr>
      <xdr:spPr>
        <a:xfrm>
          <a:off x="3530111" y="98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134792</xdr:rowOff>
    </xdr:from>
    <xdr:to>
      <xdr:col>15</xdr:col>
      <xdr:colOff>101600</xdr:colOff>
      <xdr:row>57</xdr:row>
      <xdr:rowOff>64942</xdr:rowOff>
    </xdr:to>
    <xdr:sp macro="" textlink="">
      <xdr:nvSpPr>
        <xdr:cNvPr id="144" name="楕円 143"/>
        <xdr:cNvSpPr/>
      </xdr:nvSpPr>
      <xdr:spPr>
        <a:xfrm>
          <a:off x="2857500" y="97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56069</xdr:rowOff>
    </xdr:from>
    <xdr:ext cx="534377" cy="259045"/>
    <xdr:sp macro="" textlink="">
      <xdr:nvSpPr>
        <xdr:cNvPr id="145" name="テキスト ボックス 144"/>
        <xdr:cNvSpPr txBox="1"/>
      </xdr:nvSpPr>
      <xdr:spPr>
        <a:xfrm>
          <a:off x="2641111" y="98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136182</xdr:rowOff>
    </xdr:from>
    <xdr:to>
      <xdr:col>10</xdr:col>
      <xdr:colOff>165100</xdr:colOff>
      <xdr:row>57</xdr:row>
      <xdr:rowOff>66332</xdr:rowOff>
    </xdr:to>
    <xdr:sp macro="" textlink="">
      <xdr:nvSpPr>
        <xdr:cNvPr id="146" name="楕円 145"/>
        <xdr:cNvSpPr/>
      </xdr:nvSpPr>
      <xdr:spPr>
        <a:xfrm>
          <a:off x="1968500" y="973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57459</xdr:rowOff>
    </xdr:from>
    <xdr:ext cx="534377" cy="259045"/>
    <xdr:sp macro="" textlink="">
      <xdr:nvSpPr>
        <xdr:cNvPr id="147" name="テキスト ボックス 146"/>
        <xdr:cNvSpPr txBox="1"/>
      </xdr:nvSpPr>
      <xdr:spPr>
        <a:xfrm>
          <a:off x="1752111" y="983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154222</xdr:rowOff>
    </xdr:from>
    <xdr:to>
      <xdr:col>6</xdr:col>
      <xdr:colOff>38100</xdr:colOff>
      <xdr:row>57</xdr:row>
      <xdr:rowOff>84372</xdr:rowOff>
    </xdr:to>
    <xdr:sp macro="" textlink="">
      <xdr:nvSpPr>
        <xdr:cNvPr id="148" name="楕円 147"/>
        <xdr:cNvSpPr/>
      </xdr:nvSpPr>
      <xdr:spPr>
        <a:xfrm>
          <a:off x="1079500" y="97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75499</xdr:rowOff>
    </xdr:from>
    <xdr:ext cx="534377" cy="259045"/>
    <xdr:sp macro="" textlink="">
      <xdr:nvSpPr>
        <xdr:cNvPr id="149" name="テキスト ボックス 148"/>
        <xdr:cNvSpPr txBox="1"/>
      </xdr:nvSpPr>
      <xdr:spPr>
        <a:xfrm>
          <a:off x="863111" y="98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147447</xdr:rowOff>
    </xdr:from>
    <xdr:to>
      <xdr:col>24</xdr:col>
      <xdr:colOff>63500</xdr:colOff>
      <xdr:row>76</xdr:row>
      <xdr:rowOff>161289</xdr:rowOff>
    </xdr:to>
    <xdr:cxnSp macro="">
      <xdr:nvCxnSpPr>
        <xdr:cNvPr id="178" name="直線コネクタ 177"/>
        <xdr:cNvCxnSpPr/>
      </xdr:nvCxnSpPr>
      <xdr:spPr>
        <a:xfrm>
          <a:off x="3797300" y="13177647"/>
          <a:ext cx="8382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147447</xdr:rowOff>
    </xdr:from>
    <xdr:to>
      <xdr:col>19</xdr:col>
      <xdr:colOff>177800</xdr:colOff>
      <xdr:row>77</xdr:row>
      <xdr:rowOff>58293</xdr:rowOff>
    </xdr:to>
    <xdr:cxnSp macro="">
      <xdr:nvCxnSpPr>
        <xdr:cNvPr id="181" name="直線コネクタ 180"/>
        <xdr:cNvCxnSpPr/>
      </xdr:nvCxnSpPr>
      <xdr:spPr>
        <a:xfrm flipV="1">
          <a:off x="2908300" y="13177647"/>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122682</xdr:rowOff>
    </xdr:from>
    <xdr:to>
      <xdr:col>15</xdr:col>
      <xdr:colOff>50800</xdr:colOff>
      <xdr:row>77</xdr:row>
      <xdr:rowOff>58293</xdr:rowOff>
    </xdr:to>
    <xdr:cxnSp macro="">
      <xdr:nvCxnSpPr>
        <xdr:cNvPr id="184" name="直線コネクタ 183"/>
        <xdr:cNvCxnSpPr/>
      </xdr:nvCxnSpPr>
      <xdr:spPr>
        <a:xfrm>
          <a:off x="2019300" y="13152882"/>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122682</xdr:rowOff>
    </xdr:from>
    <xdr:to>
      <xdr:col>10</xdr:col>
      <xdr:colOff>114300</xdr:colOff>
      <xdr:row>77</xdr:row>
      <xdr:rowOff>45847</xdr:rowOff>
    </xdr:to>
    <xdr:cxnSp macro="">
      <xdr:nvCxnSpPr>
        <xdr:cNvPr id="187" name="直線コネクタ 186"/>
        <xdr:cNvCxnSpPr/>
      </xdr:nvCxnSpPr>
      <xdr:spPr>
        <a:xfrm flipV="1">
          <a:off x="1130300" y="13152882"/>
          <a:ext cx="889000" cy="9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110489</xdr:rowOff>
    </xdr:from>
    <xdr:to>
      <xdr:col>24</xdr:col>
      <xdr:colOff>114300</xdr:colOff>
      <xdr:row>77</xdr:row>
      <xdr:rowOff>40639</xdr:rowOff>
    </xdr:to>
    <xdr:sp macro="" textlink="">
      <xdr:nvSpPr>
        <xdr:cNvPr id="197" name="楕円 196"/>
        <xdr:cNvSpPr/>
      </xdr:nvSpPr>
      <xdr:spPr>
        <a:xfrm>
          <a:off x="45847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88916</xdr:rowOff>
    </xdr:from>
    <xdr:ext cx="469744" cy="259045"/>
    <xdr:sp macro="" textlink="">
      <xdr:nvSpPr>
        <xdr:cNvPr id="198" name="維持補修費該当値テキスト"/>
        <xdr:cNvSpPr txBox="1"/>
      </xdr:nvSpPr>
      <xdr:spPr>
        <a:xfrm>
          <a:off x="4686300" y="131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96647</xdr:rowOff>
    </xdr:from>
    <xdr:to>
      <xdr:col>20</xdr:col>
      <xdr:colOff>38100</xdr:colOff>
      <xdr:row>77</xdr:row>
      <xdr:rowOff>26797</xdr:rowOff>
    </xdr:to>
    <xdr:sp macro="" textlink="">
      <xdr:nvSpPr>
        <xdr:cNvPr id="199" name="楕円 198"/>
        <xdr:cNvSpPr/>
      </xdr:nvSpPr>
      <xdr:spPr>
        <a:xfrm>
          <a:off x="3746500" y="131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17924</xdr:rowOff>
    </xdr:from>
    <xdr:ext cx="469744" cy="259045"/>
    <xdr:sp macro="" textlink="">
      <xdr:nvSpPr>
        <xdr:cNvPr id="200" name="テキスト ボックス 199"/>
        <xdr:cNvSpPr txBox="1"/>
      </xdr:nvSpPr>
      <xdr:spPr>
        <a:xfrm>
          <a:off x="3562428"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7493</xdr:rowOff>
    </xdr:from>
    <xdr:to>
      <xdr:col>15</xdr:col>
      <xdr:colOff>101600</xdr:colOff>
      <xdr:row>77</xdr:row>
      <xdr:rowOff>109093</xdr:rowOff>
    </xdr:to>
    <xdr:sp macro="" textlink="">
      <xdr:nvSpPr>
        <xdr:cNvPr id="201" name="楕円 200"/>
        <xdr:cNvSpPr/>
      </xdr:nvSpPr>
      <xdr:spPr>
        <a:xfrm>
          <a:off x="2857500" y="132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100220</xdr:rowOff>
    </xdr:from>
    <xdr:ext cx="469744" cy="259045"/>
    <xdr:sp macro="" textlink="">
      <xdr:nvSpPr>
        <xdr:cNvPr id="202" name="テキスト ボックス 201"/>
        <xdr:cNvSpPr txBox="1"/>
      </xdr:nvSpPr>
      <xdr:spPr>
        <a:xfrm>
          <a:off x="2673428" y="1330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71882</xdr:rowOff>
    </xdr:from>
    <xdr:to>
      <xdr:col>10</xdr:col>
      <xdr:colOff>165100</xdr:colOff>
      <xdr:row>77</xdr:row>
      <xdr:rowOff>2032</xdr:rowOff>
    </xdr:to>
    <xdr:sp macro="" textlink="">
      <xdr:nvSpPr>
        <xdr:cNvPr id="203" name="楕円 202"/>
        <xdr:cNvSpPr/>
      </xdr:nvSpPr>
      <xdr:spPr>
        <a:xfrm>
          <a:off x="1968500" y="131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164609</xdr:rowOff>
    </xdr:from>
    <xdr:ext cx="469744" cy="259045"/>
    <xdr:sp macro="" textlink="">
      <xdr:nvSpPr>
        <xdr:cNvPr id="204" name="テキスト ボックス 203"/>
        <xdr:cNvSpPr txBox="1"/>
      </xdr:nvSpPr>
      <xdr:spPr>
        <a:xfrm>
          <a:off x="1784428" y="1319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166497</xdr:rowOff>
    </xdr:from>
    <xdr:to>
      <xdr:col>6</xdr:col>
      <xdr:colOff>38100</xdr:colOff>
      <xdr:row>77</xdr:row>
      <xdr:rowOff>96647</xdr:rowOff>
    </xdr:to>
    <xdr:sp macro="" textlink="">
      <xdr:nvSpPr>
        <xdr:cNvPr id="205" name="楕円 204"/>
        <xdr:cNvSpPr/>
      </xdr:nvSpPr>
      <xdr:spPr>
        <a:xfrm>
          <a:off x="1079500" y="131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87774</xdr:rowOff>
    </xdr:from>
    <xdr:ext cx="469744" cy="259045"/>
    <xdr:sp macro="" textlink="">
      <xdr:nvSpPr>
        <xdr:cNvPr id="206" name="テキスト ボックス 205"/>
        <xdr:cNvSpPr txBox="1"/>
      </xdr:nvSpPr>
      <xdr:spPr>
        <a:xfrm>
          <a:off x="895428" y="1328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17723</xdr:rowOff>
    </xdr:from>
    <xdr:to>
      <xdr:col>24</xdr:col>
      <xdr:colOff>63500</xdr:colOff>
      <xdr:row>95</xdr:row>
      <xdr:rowOff>63557</xdr:rowOff>
    </xdr:to>
    <xdr:cxnSp macro="">
      <xdr:nvCxnSpPr>
        <xdr:cNvPr id="236" name="直線コネクタ 235"/>
        <xdr:cNvCxnSpPr/>
      </xdr:nvCxnSpPr>
      <xdr:spPr>
        <a:xfrm flipV="1">
          <a:off x="3797300" y="16305473"/>
          <a:ext cx="8382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63557</xdr:rowOff>
    </xdr:from>
    <xdr:to>
      <xdr:col>19</xdr:col>
      <xdr:colOff>177800</xdr:colOff>
      <xdr:row>95</xdr:row>
      <xdr:rowOff>80987</xdr:rowOff>
    </xdr:to>
    <xdr:cxnSp macro="">
      <xdr:nvCxnSpPr>
        <xdr:cNvPr id="239" name="直線コネクタ 238"/>
        <xdr:cNvCxnSpPr/>
      </xdr:nvCxnSpPr>
      <xdr:spPr>
        <a:xfrm flipV="1">
          <a:off x="2908300" y="16351307"/>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80987</xdr:rowOff>
    </xdr:from>
    <xdr:to>
      <xdr:col>15</xdr:col>
      <xdr:colOff>50800</xdr:colOff>
      <xdr:row>95</xdr:row>
      <xdr:rowOff>128042</xdr:rowOff>
    </xdr:to>
    <xdr:cxnSp macro="">
      <xdr:nvCxnSpPr>
        <xdr:cNvPr id="242" name="直線コネクタ 241"/>
        <xdr:cNvCxnSpPr/>
      </xdr:nvCxnSpPr>
      <xdr:spPr>
        <a:xfrm flipV="1">
          <a:off x="2019300" y="16368737"/>
          <a:ext cx="889000" cy="4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128042</xdr:rowOff>
    </xdr:from>
    <xdr:to>
      <xdr:col>10</xdr:col>
      <xdr:colOff>114300</xdr:colOff>
      <xdr:row>96</xdr:row>
      <xdr:rowOff>59119</xdr:rowOff>
    </xdr:to>
    <xdr:cxnSp macro="">
      <xdr:nvCxnSpPr>
        <xdr:cNvPr id="245" name="直線コネクタ 244"/>
        <xdr:cNvCxnSpPr/>
      </xdr:nvCxnSpPr>
      <xdr:spPr>
        <a:xfrm flipV="1">
          <a:off x="1130300" y="16415792"/>
          <a:ext cx="889000" cy="1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138373</xdr:rowOff>
    </xdr:from>
    <xdr:to>
      <xdr:col>24</xdr:col>
      <xdr:colOff>114300</xdr:colOff>
      <xdr:row>95</xdr:row>
      <xdr:rowOff>68523</xdr:rowOff>
    </xdr:to>
    <xdr:sp macro="" textlink="">
      <xdr:nvSpPr>
        <xdr:cNvPr id="255" name="楕円 254"/>
        <xdr:cNvSpPr/>
      </xdr:nvSpPr>
      <xdr:spPr>
        <a:xfrm>
          <a:off x="4584700" y="16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161250</xdr:rowOff>
    </xdr:from>
    <xdr:ext cx="534377" cy="259045"/>
    <xdr:sp macro="" textlink="">
      <xdr:nvSpPr>
        <xdr:cNvPr id="256" name="扶助費該当値テキスト"/>
        <xdr:cNvSpPr txBox="1"/>
      </xdr:nvSpPr>
      <xdr:spPr>
        <a:xfrm>
          <a:off x="4686300" y="161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12757</xdr:rowOff>
    </xdr:from>
    <xdr:to>
      <xdr:col>20</xdr:col>
      <xdr:colOff>38100</xdr:colOff>
      <xdr:row>95</xdr:row>
      <xdr:rowOff>114357</xdr:rowOff>
    </xdr:to>
    <xdr:sp macro="" textlink="">
      <xdr:nvSpPr>
        <xdr:cNvPr id="257" name="楕円 256"/>
        <xdr:cNvSpPr/>
      </xdr:nvSpPr>
      <xdr:spPr>
        <a:xfrm>
          <a:off x="3746500" y="1630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130884</xdr:rowOff>
    </xdr:from>
    <xdr:ext cx="534377" cy="259045"/>
    <xdr:sp macro="" textlink="">
      <xdr:nvSpPr>
        <xdr:cNvPr id="258" name="テキスト ボックス 257"/>
        <xdr:cNvSpPr txBox="1"/>
      </xdr:nvSpPr>
      <xdr:spPr>
        <a:xfrm>
          <a:off x="3530111" y="1607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30187</xdr:rowOff>
    </xdr:from>
    <xdr:to>
      <xdr:col>15</xdr:col>
      <xdr:colOff>101600</xdr:colOff>
      <xdr:row>95</xdr:row>
      <xdr:rowOff>131787</xdr:rowOff>
    </xdr:to>
    <xdr:sp macro="" textlink="">
      <xdr:nvSpPr>
        <xdr:cNvPr id="259" name="楕円 258"/>
        <xdr:cNvSpPr/>
      </xdr:nvSpPr>
      <xdr:spPr>
        <a:xfrm>
          <a:off x="2857500" y="163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148314</xdr:rowOff>
    </xdr:from>
    <xdr:ext cx="534377" cy="259045"/>
    <xdr:sp macro="" textlink="">
      <xdr:nvSpPr>
        <xdr:cNvPr id="260" name="テキスト ボックス 259"/>
        <xdr:cNvSpPr txBox="1"/>
      </xdr:nvSpPr>
      <xdr:spPr>
        <a:xfrm>
          <a:off x="2641111" y="160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77242</xdr:rowOff>
    </xdr:from>
    <xdr:to>
      <xdr:col>10</xdr:col>
      <xdr:colOff>165100</xdr:colOff>
      <xdr:row>96</xdr:row>
      <xdr:rowOff>7392</xdr:rowOff>
    </xdr:to>
    <xdr:sp macro="" textlink="">
      <xdr:nvSpPr>
        <xdr:cNvPr id="261" name="楕円 260"/>
        <xdr:cNvSpPr/>
      </xdr:nvSpPr>
      <xdr:spPr>
        <a:xfrm>
          <a:off x="1968500" y="163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23919</xdr:rowOff>
    </xdr:from>
    <xdr:ext cx="534377" cy="259045"/>
    <xdr:sp macro="" textlink="">
      <xdr:nvSpPr>
        <xdr:cNvPr id="262" name="テキスト ボックス 261"/>
        <xdr:cNvSpPr txBox="1"/>
      </xdr:nvSpPr>
      <xdr:spPr>
        <a:xfrm>
          <a:off x="1752111" y="161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8319</xdr:rowOff>
    </xdr:from>
    <xdr:to>
      <xdr:col>6</xdr:col>
      <xdr:colOff>38100</xdr:colOff>
      <xdr:row>96</xdr:row>
      <xdr:rowOff>109919</xdr:rowOff>
    </xdr:to>
    <xdr:sp macro="" textlink="">
      <xdr:nvSpPr>
        <xdr:cNvPr id="263" name="楕円 262"/>
        <xdr:cNvSpPr/>
      </xdr:nvSpPr>
      <xdr:spPr>
        <a:xfrm>
          <a:off x="1079500" y="16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126446</xdr:rowOff>
    </xdr:from>
    <xdr:ext cx="534377" cy="259045"/>
    <xdr:sp macro="" textlink="">
      <xdr:nvSpPr>
        <xdr:cNvPr id="264" name="テキスト ボックス 263"/>
        <xdr:cNvSpPr txBox="1"/>
      </xdr:nvSpPr>
      <xdr:spPr>
        <a:xfrm>
          <a:off x="863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35480</xdr:rowOff>
    </xdr:from>
    <xdr:to>
      <xdr:col>55</xdr:col>
      <xdr:colOff>0</xdr:colOff>
      <xdr:row>36</xdr:row>
      <xdr:rowOff>61824</xdr:rowOff>
    </xdr:to>
    <xdr:cxnSp macro="">
      <xdr:nvCxnSpPr>
        <xdr:cNvPr id="295" name="直線コネクタ 294"/>
        <xdr:cNvCxnSpPr/>
      </xdr:nvCxnSpPr>
      <xdr:spPr>
        <a:xfrm>
          <a:off x="9639300" y="6207680"/>
          <a:ext cx="838200" cy="2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35480</xdr:rowOff>
    </xdr:from>
    <xdr:to>
      <xdr:col>50</xdr:col>
      <xdr:colOff>114300</xdr:colOff>
      <xdr:row>36</xdr:row>
      <xdr:rowOff>73112</xdr:rowOff>
    </xdr:to>
    <xdr:cxnSp macro="">
      <xdr:nvCxnSpPr>
        <xdr:cNvPr id="298" name="直線コネクタ 297"/>
        <xdr:cNvCxnSpPr/>
      </xdr:nvCxnSpPr>
      <xdr:spPr>
        <a:xfrm flipV="1">
          <a:off x="8750300" y="6207680"/>
          <a:ext cx="889000" cy="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73112</xdr:rowOff>
    </xdr:from>
    <xdr:to>
      <xdr:col>45</xdr:col>
      <xdr:colOff>177800</xdr:colOff>
      <xdr:row>36</xdr:row>
      <xdr:rowOff>81168</xdr:rowOff>
    </xdr:to>
    <xdr:cxnSp macro="">
      <xdr:nvCxnSpPr>
        <xdr:cNvPr id="301" name="直線コネクタ 300"/>
        <xdr:cNvCxnSpPr/>
      </xdr:nvCxnSpPr>
      <xdr:spPr>
        <a:xfrm flipV="1">
          <a:off x="7861300" y="6245312"/>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81168</xdr:rowOff>
    </xdr:from>
    <xdr:to>
      <xdr:col>41</xdr:col>
      <xdr:colOff>50800</xdr:colOff>
      <xdr:row>36</xdr:row>
      <xdr:rowOff>85718</xdr:rowOff>
    </xdr:to>
    <xdr:cxnSp macro="">
      <xdr:nvCxnSpPr>
        <xdr:cNvPr id="304" name="直線コネクタ 303"/>
        <xdr:cNvCxnSpPr/>
      </xdr:nvCxnSpPr>
      <xdr:spPr>
        <a:xfrm flipV="1">
          <a:off x="6972300" y="6253368"/>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11024</xdr:rowOff>
    </xdr:from>
    <xdr:to>
      <xdr:col>55</xdr:col>
      <xdr:colOff>50800</xdr:colOff>
      <xdr:row>36</xdr:row>
      <xdr:rowOff>112624</xdr:rowOff>
    </xdr:to>
    <xdr:sp macro="" textlink="">
      <xdr:nvSpPr>
        <xdr:cNvPr id="314" name="楕円 313"/>
        <xdr:cNvSpPr/>
      </xdr:nvSpPr>
      <xdr:spPr>
        <a:xfrm>
          <a:off x="10426700" y="61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160901</xdr:rowOff>
    </xdr:from>
    <xdr:ext cx="534377" cy="259045"/>
    <xdr:sp macro="" textlink="">
      <xdr:nvSpPr>
        <xdr:cNvPr id="315" name="補助費等該当値テキスト"/>
        <xdr:cNvSpPr txBox="1"/>
      </xdr:nvSpPr>
      <xdr:spPr>
        <a:xfrm>
          <a:off x="10528300" y="61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156130</xdr:rowOff>
    </xdr:from>
    <xdr:to>
      <xdr:col>50</xdr:col>
      <xdr:colOff>165100</xdr:colOff>
      <xdr:row>36</xdr:row>
      <xdr:rowOff>86280</xdr:rowOff>
    </xdr:to>
    <xdr:sp macro="" textlink="">
      <xdr:nvSpPr>
        <xdr:cNvPr id="316" name="楕円 315"/>
        <xdr:cNvSpPr/>
      </xdr:nvSpPr>
      <xdr:spPr>
        <a:xfrm>
          <a:off x="9588500" y="61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77407</xdr:rowOff>
    </xdr:from>
    <xdr:ext cx="534377" cy="259045"/>
    <xdr:sp macro="" textlink="">
      <xdr:nvSpPr>
        <xdr:cNvPr id="317" name="テキスト ボックス 316"/>
        <xdr:cNvSpPr txBox="1"/>
      </xdr:nvSpPr>
      <xdr:spPr>
        <a:xfrm>
          <a:off x="9372111" y="624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22312</xdr:rowOff>
    </xdr:from>
    <xdr:to>
      <xdr:col>46</xdr:col>
      <xdr:colOff>38100</xdr:colOff>
      <xdr:row>36</xdr:row>
      <xdr:rowOff>123912</xdr:rowOff>
    </xdr:to>
    <xdr:sp macro="" textlink="">
      <xdr:nvSpPr>
        <xdr:cNvPr id="318" name="楕円 317"/>
        <xdr:cNvSpPr/>
      </xdr:nvSpPr>
      <xdr:spPr>
        <a:xfrm>
          <a:off x="8699500" y="61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115039</xdr:rowOff>
    </xdr:from>
    <xdr:ext cx="534377" cy="259045"/>
    <xdr:sp macro="" textlink="">
      <xdr:nvSpPr>
        <xdr:cNvPr id="319" name="テキスト ボックス 318"/>
        <xdr:cNvSpPr txBox="1"/>
      </xdr:nvSpPr>
      <xdr:spPr>
        <a:xfrm>
          <a:off x="8483111" y="628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30368</xdr:rowOff>
    </xdr:from>
    <xdr:to>
      <xdr:col>41</xdr:col>
      <xdr:colOff>101600</xdr:colOff>
      <xdr:row>36</xdr:row>
      <xdr:rowOff>131968</xdr:rowOff>
    </xdr:to>
    <xdr:sp macro="" textlink="">
      <xdr:nvSpPr>
        <xdr:cNvPr id="320" name="楕円 319"/>
        <xdr:cNvSpPr/>
      </xdr:nvSpPr>
      <xdr:spPr>
        <a:xfrm>
          <a:off x="7810500" y="62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123095</xdr:rowOff>
    </xdr:from>
    <xdr:ext cx="534377" cy="259045"/>
    <xdr:sp macro="" textlink="">
      <xdr:nvSpPr>
        <xdr:cNvPr id="321" name="テキスト ボックス 320"/>
        <xdr:cNvSpPr txBox="1"/>
      </xdr:nvSpPr>
      <xdr:spPr>
        <a:xfrm>
          <a:off x="7594111" y="62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34918</xdr:rowOff>
    </xdr:from>
    <xdr:to>
      <xdr:col>36</xdr:col>
      <xdr:colOff>165100</xdr:colOff>
      <xdr:row>36</xdr:row>
      <xdr:rowOff>136518</xdr:rowOff>
    </xdr:to>
    <xdr:sp macro="" textlink="">
      <xdr:nvSpPr>
        <xdr:cNvPr id="322" name="楕円 321"/>
        <xdr:cNvSpPr/>
      </xdr:nvSpPr>
      <xdr:spPr>
        <a:xfrm>
          <a:off x="6921500" y="62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127645</xdr:rowOff>
    </xdr:from>
    <xdr:ext cx="534377" cy="259045"/>
    <xdr:sp macro="" textlink="">
      <xdr:nvSpPr>
        <xdr:cNvPr id="323" name="テキスト ボックス 322"/>
        <xdr:cNvSpPr txBox="1"/>
      </xdr:nvSpPr>
      <xdr:spPr>
        <a:xfrm>
          <a:off x="6705111" y="62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146896</xdr:rowOff>
    </xdr:from>
    <xdr:to>
      <xdr:col>55</xdr:col>
      <xdr:colOff>0</xdr:colOff>
      <xdr:row>55</xdr:row>
      <xdr:rowOff>163572</xdr:rowOff>
    </xdr:to>
    <xdr:cxnSp macro="">
      <xdr:nvCxnSpPr>
        <xdr:cNvPr id="354" name="直線コネクタ 353"/>
        <xdr:cNvCxnSpPr/>
      </xdr:nvCxnSpPr>
      <xdr:spPr>
        <a:xfrm flipV="1">
          <a:off x="9639300" y="9576646"/>
          <a:ext cx="838200" cy="1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139428</xdr:rowOff>
    </xdr:from>
    <xdr:to>
      <xdr:col>50</xdr:col>
      <xdr:colOff>114300</xdr:colOff>
      <xdr:row>55</xdr:row>
      <xdr:rowOff>163572</xdr:rowOff>
    </xdr:to>
    <xdr:cxnSp macro="">
      <xdr:nvCxnSpPr>
        <xdr:cNvPr id="357" name="直線コネクタ 356"/>
        <xdr:cNvCxnSpPr/>
      </xdr:nvCxnSpPr>
      <xdr:spPr>
        <a:xfrm>
          <a:off x="8750300" y="9569178"/>
          <a:ext cx="889000" cy="2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139428</xdr:rowOff>
    </xdr:from>
    <xdr:to>
      <xdr:col>45</xdr:col>
      <xdr:colOff>177800</xdr:colOff>
      <xdr:row>56</xdr:row>
      <xdr:rowOff>1887</xdr:rowOff>
    </xdr:to>
    <xdr:cxnSp macro="">
      <xdr:nvCxnSpPr>
        <xdr:cNvPr id="360" name="直線コネクタ 359"/>
        <xdr:cNvCxnSpPr/>
      </xdr:nvCxnSpPr>
      <xdr:spPr>
        <a:xfrm flipV="1">
          <a:off x="7861300" y="9569178"/>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1887</xdr:rowOff>
    </xdr:from>
    <xdr:to>
      <xdr:col>41</xdr:col>
      <xdr:colOff>50800</xdr:colOff>
      <xdr:row>57</xdr:row>
      <xdr:rowOff>21895</xdr:rowOff>
    </xdr:to>
    <xdr:cxnSp macro="">
      <xdr:nvCxnSpPr>
        <xdr:cNvPr id="363" name="直線コネクタ 362"/>
        <xdr:cNvCxnSpPr/>
      </xdr:nvCxnSpPr>
      <xdr:spPr>
        <a:xfrm flipV="1">
          <a:off x="6972300" y="9603087"/>
          <a:ext cx="889000" cy="19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96096</xdr:rowOff>
    </xdr:from>
    <xdr:to>
      <xdr:col>55</xdr:col>
      <xdr:colOff>50800</xdr:colOff>
      <xdr:row>56</xdr:row>
      <xdr:rowOff>26246</xdr:rowOff>
    </xdr:to>
    <xdr:sp macro="" textlink="">
      <xdr:nvSpPr>
        <xdr:cNvPr id="373" name="楕円 372"/>
        <xdr:cNvSpPr/>
      </xdr:nvSpPr>
      <xdr:spPr>
        <a:xfrm>
          <a:off x="10426700" y="95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74523</xdr:rowOff>
    </xdr:from>
    <xdr:ext cx="534377" cy="259045"/>
    <xdr:sp macro="" textlink="">
      <xdr:nvSpPr>
        <xdr:cNvPr id="374" name="普通建設事業費該当値テキスト"/>
        <xdr:cNvSpPr txBox="1"/>
      </xdr:nvSpPr>
      <xdr:spPr>
        <a:xfrm>
          <a:off x="10528300" y="95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112772</xdr:rowOff>
    </xdr:from>
    <xdr:to>
      <xdr:col>50</xdr:col>
      <xdr:colOff>165100</xdr:colOff>
      <xdr:row>56</xdr:row>
      <xdr:rowOff>42922</xdr:rowOff>
    </xdr:to>
    <xdr:sp macro="" textlink="">
      <xdr:nvSpPr>
        <xdr:cNvPr id="375" name="楕円 374"/>
        <xdr:cNvSpPr/>
      </xdr:nvSpPr>
      <xdr:spPr>
        <a:xfrm>
          <a:off x="9588500" y="95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59449</xdr:rowOff>
    </xdr:from>
    <xdr:ext cx="534377" cy="259045"/>
    <xdr:sp macro="" textlink="">
      <xdr:nvSpPr>
        <xdr:cNvPr id="376" name="テキスト ボックス 375"/>
        <xdr:cNvSpPr txBox="1"/>
      </xdr:nvSpPr>
      <xdr:spPr>
        <a:xfrm>
          <a:off x="9372111" y="93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88628</xdr:rowOff>
    </xdr:from>
    <xdr:to>
      <xdr:col>46</xdr:col>
      <xdr:colOff>38100</xdr:colOff>
      <xdr:row>56</xdr:row>
      <xdr:rowOff>18778</xdr:rowOff>
    </xdr:to>
    <xdr:sp macro="" textlink="">
      <xdr:nvSpPr>
        <xdr:cNvPr id="377" name="楕円 376"/>
        <xdr:cNvSpPr/>
      </xdr:nvSpPr>
      <xdr:spPr>
        <a:xfrm>
          <a:off x="8699500" y="95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35305</xdr:rowOff>
    </xdr:from>
    <xdr:ext cx="534377" cy="259045"/>
    <xdr:sp macro="" textlink="">
      <xdr:nvSpPr>
        <xdr:cNvPr id="378" name="テキスト ボックス 377"/>
        <xdr:cNvSpPr txBox="1"/>
      </xdr:nvSpPr>
      <xdr:spPr>
        <a:xfrm>
          <a:off x="8483111" y="92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122537</xdr:rowOff>
    </xdr:from>
    <xdr:to>
      <xdr:col>41</xdr:col>
      <xdr:colOff>101600</xdr:colOff>
      <xdr:row>56</xdr:row>
      <xdr:rowOff>52687</xdr:rowOff>
    </xdr:to>
    <xdr:sp macro="" textlink="">
      <xdr:nvSpPr>
        <xdr:cNvPr id="379" name="楕円 378"/>
        <xdr:cNvSpPr/>
      </xdr:nvSpPr>
      <xdr:spPr>
        <a:xfrm>
          <a:off x="7810500" y="95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43814</xdr:rowOff>
    </xdr:from>
    <xdr:ext cx="534377" cy="259045"/>
    <xdr:sp macro="" textlink="">
      <xdr:nvSpPr>
        <xdr:cNvPr id="380" name="テキスト ボックス 379"/>
        <xdr:cNvSpPr txBox="1"/>
      </xdr:nvSpPr>
      <xdr:spPr>
        <a:xfrm>
          <a:off x="7594111" y="96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142545</xdr:rowOff>
    </xdr:from>
    <xdr:to>
      <xdr:col>36</xdr:col>
      <xdr:colOff>165100</xdr:colOff>
      <xdr:row>57</xdr:row>
      <xdr:rowOff>72695</xdr:rowOff>
    </xdr:to>
    <xdr:sp macro="" textlink="">
      <xdr:nvSpPr>
        <xdr:cNvPr id="381" name="楕円 380"/>
        <xdr:cNvSpPr/>
      </xdr:nvSpPr>
      <xdr:spPr>
        <a:xfrm>
          <a:off x="6921500" y="97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63822</xdr:rowOff>
    </xdr:from>
    <xdr:ext cx="534377" cy="259045"/>
    <xdr:sp macro="" textlink="">
      <xdr:nvSpPr>
        <xdr:cNvPr id="382" name="テキスト ボックス 381"/>
        <xdr:cNvSpPr txBox="1"/>
      </xdr:nvSpPr>
      <xdr:spPr>
        <a:xfrm>
          <a:off x="6705111" y="983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137463</xdr:rowOff>
    </xdr:from>
    <xdr:to>
      <xdr:col>55</xdr:col>
      <xdr:colOff>0</xdr:colOff>
      <xdr:row>78</xdr:row>
      <xdr:rowOff>63038</xdr:rowOff>
    </xdr:to>
    <xdr:cxnSp macro="">
      <xdr:nvCxnSpPr>
        <xdr:cNvPr id="413" name="直線コネクタ 412"/>
        <xdr:cNvCxnSpPr/>
      </xdr:nvCxnSpPr>
      <xdr:spPr>
        <a:xfrm>
          <a:off x="9639300" y="13167663"/>
          <a:ext cx="838200" cy="26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137463</xdr:rowOff>
    </xdr:from>
    <xdr:to>
      <xdr:col>50</xdr:col>
      <xdr:colOff>114300</xdr:colOff>
      <xdr:row>76</xdr:row>
      <xdr:rowOff>162821</xdr:rowOff>
    </xdr:to>
    <xdr:cxnSp macro="">
      <xdr:nvCxnSpPr>
        <xdr:cNvPr id="416" name="直線コネクタ 415"/>
        <xdr:cNvCxnSpPr/>
      </xdr:nvCxnSpPr>
      <xdr:spPr>
        <a:xfrm flipV="1">
          <a:off x="8750300" y="13167663"/>
          <a:ext cx="8890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8" name="テキスト ボックス 417"/>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162821</xdr:rowOff>
    </xdr:from>
    <xdr:to>
      <xdr:col>45</xdr:col>
      <xdr:colOff>177800</xdr:colOff>
      <xdr:row>77</xdr:row>
      <xdr:rowOff>40732</xdr:rowOff>
    </xdr:to>
    <xdr:cxnSp macro="">
      <xdr:nvCxnSpPr>
        <xdr:cNvPr id="419" name="直線コネクタ 418"/>
        <xdr:cNvCxnSpPr/>
      </xdr:nvCxnSpPr>
      <xdr:spPr>
        <a:xfrm flipV="1">
          <a:off x="7861300" y="13193021"/>
          <a:ext cx="889000" cy="4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40732</xdr:rowOff>
    </xdr:from>
    <xdr:to>
      <xdr:col>41</xdr:col>
      <xdr:colOff>50800</xdr:colOff>
      <xdr:row>78</xdr:row>
      <xdr:rowOff>84770</xdr:rowOff>
    </xdr:to>
    <xdr:cxnSp macro="">
      <xdr:nvCxnSpPr>
        <xdr:cNvPr id="422" name="直線コネクタ 421"/>
        <xdr:cNvCxnSpPr/>
      </xdr:nvCxnSpPr>
      <xdr:spPr>
        <a:xfrm flipV="1">
          <a:off x="6972300" y="13242382"/>
          <a:ext cx="889000" cy="2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12238</xdr:rowOff>
    </xdr:from>
    <xdr:to>
      <xdr:col>55</xdr:col>
      <xdr:colOff>50800</xdr:colOff>
      <xdr:row>78</xdr:row>
      <xdr:rowOff>113838</xdr:rowOff>
    </xdr:to>
    <xdr:sp macro="" textlink="">
      <xdr:nvSpPr>
        <xdr:cNvPr id="432" name="楕円 431"/>
        <xdr:cNvSpPr/>
      </xdr:nvSpPr>
      <xdr:spPr>
        <a:xfrm>
          <a:off x="10426700" y="133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162115</xdr:rowOff>
    </xdr:from>
    <xdr:ext cx="534377" cy="259045"/>
    <xdr:sp macro="" textlink="">
      <xdr:nvSpPr>
        <xdr:cNvPr id="433" name="普通建設事業費 （ うち新規整備　）該当値テキスト"/>
        <xdr:cNvSpPr txBox="1"/>
      </xdr:nvSpPr>
      <xdr:spPr>
        <a:xfrm>
          <a:off x="10528300" y="1336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86663</xdr:rowOff>
    </xdr:from>
    <xdr:to>
      <xdr:col>50</xdr:col>
      <xdr:colOff>165100</xdr:colOff>
      <xdr:row>77</xdr:row>
      <xdr:rowOff>16813</xdr:rowOff>
    </xdr:to>
    <xdr:sp macro="" textlink="">
      <xdr:nvSpPr>
        <xdr:cNvPr id="434" name="楕円 433"/>
        <xdr:cNvSpPr/>
      </xdr:nvSpPr>
      <xdr:spPr>
        <a:xfrm>
          <a:off x="9588500" y="131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33340</xdr:rowOff>
    </xdr:from>
    <xdr:ext cx="534377" cy="259045"/>
    <xdr:sp macro="" textlink="">
      <xdr:nvSpPr>
        <xdr:cNvPr id="435" name="テキスト ボックス 434"/>
        <xdr:cNvSpPr txBox="1"/>
      </xdr:nvSpPr>
      <xdr:spPr>
        <a:xfrm>
          <a:off x="9372111" y="128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112021</xdr:rowOff>
    </xdr:from>
    <xdr:to>
      <xdr:col>46</xdr:col>
      <xdr:colOff>38100</xdr:colOff>
      <xdr:row>77</xdr:row>
      <xdr:rowOff>42171</xdr:rowOff>
    </xdr:to>
    <xdr:sp macro="" textlink="">
      <xdr:nvSpPr>
        <xdr:cNvPr id="436" name="楕円 435"/>
        <xdr:cNvSpPr/>
      </xdr:nvSpPr>
      <xdr:spPr>
        <a:xfrm>
          <a:off x="8699500" y="131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58698</xdr:rowOff>
    </xdr:from>
    <xdr:ext cx="534377" cy="259045"/>
    <xdr:sp macro="" textlink="">
      <xdr:nvSpPr>
        <xdr:cNvPr id="437" name="テキスト ボックス 436"/>
        <xdr:cNvSpPr txBox="1"/>
      </xdr:nvSpPr>
      <xdr:spPr>
        <a:xfrm>
          <a:off x="8483111" y="129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161382</xdr:rowOff>
    </xdr:from>
    <xdr:to>
      <xdr:col>41</xdr:col>
      <xdr:colOff>101600</xdr:colOff>
      <xdr:row>77</xdr:row>
      <xdr:rowOff>91532</xdr:rowOff>
    </xdr:to>
    <xdr:sp macro="" textlink="">
      <xdr:nvSpPr>
        <xdr:cNvPr id="438" name="楕円 437"/>
        <xdr:cNvSpPr/>
      </xdr:nvSpPr>
      <xdr:spPr>
        <a:xfrm>
          <a:off x="7810500" y="1319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108059</xdr:rowOff>
    </xdr:from>
    <xdr:ext cx="534377" cy="259045"/>
    <xdr:sp macro="" textlink="">
      <xdr:nvSpPr>
        <xdr:cNvPr id="439" name="テキスト ボックス 438"/>
        <xdr:cNvSpPr txBox="1"/>
      </xdr:nvSpPr>
      <xdr:spPr>
        <a:xfrm>
          <a:off x="7594111" y="129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33970</xdr:rowOff>
    </xdr:from>
    <xdr:to>
      <xdr:col>36</xdr:col>
      <xdr:colOff>165100</xdr:colOff>
      <xdr:row>78</xdr:row>
      <xdr:rowOff>135570</xdr:rowOff>
    </xdr:to>
    <xdr:sp macro="" textlink="">
      <xdr:nvSpPr>
        <xdr:cNvPr id="440" name="楕円 439"/>
        <xdr:cNvSpPr/>
      </xdr:nvSpPr>
      <xdr:spPr>
        <a:xfrm>
          <a:off x="6921500" y="1340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126697</xdr:rowOff>
    </xdr:from>
    <xdr:ext cx="534377" cy="259045"/>
    <xdr:sp macro="" textlink="">
      <xdr:nvSpPr>
        <xdr:cNvPr id="441" name="テキスト ボックス 440"/>
        <xdr:cNvSpPr txBox="1"/>
      </xdr:nvSpPr>
      <xdr:spPr>
        <a:xfrm>
          <a:off x="6705111" y="1349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96276</xdr:rowOff>
    </xdr:from>
    <xdr:to>
      <xdr:col>55</xdr:col>
      <xdr:colOff>0</xdr:colOff>
      <xdr:row>98</xdr:row>
      <xdr:rowOff>113258</xdr:rowOff>
    </xdr:to>
    <xdr:cxnSp macro="">
      <xdr:nvCxnSpPr>
        <xdr:cNvPr id="472" name="直線コネクタ 471"/>
        <xdr:cNvCxnSpPr/>
      </xdr:nvCxnSpPr>
      <xdr:spPr>
        <a:xfrm>
          <a:off x="9639300" y="16898376"/>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80025</xdr:rowOff>
    </xdr:from>
    <xdr:to>
      <xdr:col>50</xdr:col>
      <xdr:colOff>114300</xdr:colOff>
      <xdr:row>98</xdr:row>
      <xdr:rowOff>96276</xdr:rowOff>
    </xdr:to>
    <xdr:cxnSp macro="">
      <xdr:nvCxnSpPr>
        <xdr:cNvPr id="475" name="直線コネクタ 474"/>
        <xdr:cNvCxnSpPr/>
      </xdr:nvCxnSpPr>
      <xdr:spPr>
        <a:xfrm>
          <a:off x="8750300" y="16882125"/>
          <a:ext cx="889000" cy="1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39508</xdr:rowOff>
    </xdr:from>
    <xdr:to>
      <xdr:col>45</xdr:col>
      <xdr:colOff>177800</xdr:colOff>
      <xdr:row>98</xdr:row>
      <xdr:rowOff>80025</xdr:rowOff>
    </xdr:to>
    <xdr:cxnSp macro="">
      <xdr:nvCxnSpPr>
        <xdr:cNvPr id="478" name="直線コネクタ 477"/>
        <xdr:cNvCxnSpPr/>
      </xdr:nvCxnSpPr>
      <xdr:spPr>
        <a:xfrm>
          <a:off x="7861300" y="16841608"/>
          <a:ext cx="889000" cy="4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39508</xdr:rowOff>
    </xdr:from>
    <xdr:to>
      <xdr:col>41</xdr:col>
      <xdr:colOff>50800</xdr:colOff>
      <xdr:row>98</xdr:row>
      <xdr:rowOff>71631</xdr:rowOff>
    </xdr:to>
    <xdr:cxnSp macro="">
      <xdr:nvCxnSpPr>
        <xdr:cNvPr id="481" name="直線コネクタ 480"/>
        <xdr:cNvCxnSpPr/>
      </xdr:nvCxnSpPr>
      <xdr:spPr>
        <a:xfrm flipV="1">
          <a:off x="6972300" y="16841608"/>
          <a:ext cx="889000" cy="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62458</xdr:rowOff>
    </xdr:from>
    <xdr:to>
      <xdr:col>55</xdr:col>
      <xdr:colOff>50800</xdr:colOff>
      <xdr:row>98</xdr:row>
      <xdr:rowOff>164058</xdr:rowOff>
    </xdr:to>
    <xdr:sp macro="" textlink="">
      <xdr:nvSpPr>
        <xdr:cNvPr id="491" name="楕円 490"/>
        <xdr:cNvSpPr/>
      </xdr:nvSpPr>
      <xdr:spPr>
        <a:xfrm>
          <a:off x="10426700" y="168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148835</xdr:rowOff>
    </xdr:from>
    <xdr:ext cx="534377" cy="259045"/>
    <xdr:sp macro="" textlink="">
      <xdr:nvSpPr>
        <xdr:cNvPr id="492" name="普通建設事業費 （ うち更新整備　）該当値テキスト"/>
        <xdr:cNvSpPr txBox="1"/>
      </xdr:nvSpPr>
      <xdr:spPr>
        <a:xfrm>
          <a:off x="10528300" y="167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45476</xdr:rowOff>
    </xdr:from>
    <xdr:to>
      <xdr:col>50</xdr:col>
      <xdr:colOff>165100</xdr:colOff>
      <xdr:row>98</xdr:row>
      <xdr:rowOff>147076</xdr:rowOff>
    </xdr:to>
    <xdr:sp macro="" textlink="">
      <xdr:nvSpPr>
        <xdr:cNvPr id="493" name="楕円 492"/>
        <xdr:cNvSpPr/>
      </xdr:nvSpPr>
      <xdr:spPr>
        <a:xfrm>
          <a:off x="9588500" y="168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138203</xdr:rowOff>
    </xdr:from>
    <xdr:ext cx="534377" cy="259045"/>
    <xdr:sp macro="" textlink="">
      <xdr:nvSpPr>
        <xdr:cNvPr id="494" name="テキスト ボックス 493"/>
        <xdr:cNvSpPr txBox="1"/>
      </xdr:nvSpPr>
      <xdr:spPr>
        <a:xfrm>
          <a:off x="9372111" y="169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29225</xdr:rowOff>
    </xdr:from>
    <xdr:to>
      <xdr:col>46</xdr:col>
      <xdr:colOff>38100</xdr:colOff>
      <xdr:row>98</xdr:row>
      <xdr:rowOff>130825</xdr:rowOff>
    </xdr:to>
    <xdr:sp macro="" textlink="">
      <xdr:nvSpPr>
        <xdr:cNvPr id="495" name="楕円 494"/>
        <xdr:cNvSpPr/>
      </xdr:nvSpPr>
      <xdr:spPr>
        <a:xfrm>
          <a:off x="8699500" y="168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121952</xdr:rowOff>
    </xdr:from>
    <xdr:ext cx="534377" cy="259045"/>
    <xdr:sp macro="" textlink="">
      <xdr:nvSpPr>
        <xdr:cNvPr id="496" name="テキスト ボックス 495"/>
        <xdr:cNvSpPr txBox="1"/>
      </xdr:nvSpPr>
      <xdr:spPr>
        <a:xfrm>
          <a:off x="8483111" y="169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160158</xdr:rowOff>
    </xdr:from>
    <xdr:to>
      <xdr:col>41</xdr:col>
      <xdr:colOff>101600</xdr:colOff>
      <xdr:row>98</xdr:row>
      <xdr:rowOff>90308</xdr:rowOff>
    </xdr:to>
    <xdr:sp macro="" textlink="">
      <xdr:nvSpPr>
        <xdr:cNvPr id="497" name="楕円 496"/>
        <xdr:cNvSpPr/>
      </xdr:nvSpPr>
      <xdr:spPr>
        <a:xfrm>
          <a:off x="7810500" y="167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81435</xdr:rowOff>
    </xdr:from>
    <xdr:ext cx="534377" cy="259045"/>
    <xdr:sp macro="" textlink="">
      <xdr:nvSpPr>
        <xdr:cNvPr id="498" name="テキスト ボックス 497"/>
        <xdr:cNvSpPr txBox="1"/>
      </xdr:nvSpPr>
      <xdr:spPr>
        <a:xfrm>
          <a:off x="7594111" y="1688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20831</xdr:rowOff>
    </xdr:from>
    <xdr:to>
      <xdr:col>36</xdr:col>
      <xdr:colOff>165100</xdr:colOff>
      <xdr:row>98</xdr:row>
      <xdr:rowOff>122431</xdr:rowOff>
    </xdr:to>
    <xdr:sp macro="" textlink="">
      <xdr:nvSpPr>
        <xdr:cNvPr id="499" name="楕円 498"/>
        <xdr:cNvSpPr/>
      </xdr:nvSpPr>
      <xdr:spPr>
        <a:xfrm>
          <a:off x="6921500" y="168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113558</xdr:rowOff>
    </xdr:from>
    <xdr:ext cx="534377" cy="259045"/>
    <xdr:sp macro="" textlink="">
      <xdr:nvSpPr>
        <xdr:cNvPr id="500" name="テキスト ボックス 499"/>
        <xdr:cNvSpPr txBox="1"/>
      </xdr:nvSpPr>
      <xdr:spPr>
        <a:xfrm>
          <a:off x="6705111" y="169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110417</xdr:rowOff>
    </xdr:from>
    <xdr:to>
      <xdr:col>85</xdr:col>
      <xdr:colOff>127000</xdr:colOff>
      <xdr:row>38</xdr:row>
      <xdr:rowOff>139700</xdr:rowOff>
    </xdr:to>
    <xdr:cxnSp macro="">
      <xdr:nvCxnSpPr>
        <xdr:cNvPr id="527" name="直線コネクタ 526"/>
        <xdr:cNvCxnSpPr/>
      </xdr:nvCxnSpPr>
      <xdr:spPr>
        <a:xfrm>
          <a:off x="15481300" y="6625517"/>
          <a:ext cx="8382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110417</xdr:rowOff>
    </xdr:from>
    <xdr:to>
      <xdr:col>81</xdr:col>
      <xdr:colOff>50800</xdr:colOff>
      <xdr:row>38</xdr:row>
      <xdr:rowOff>131516</xdr:rowOff>
    </xdr:to>
    <xdr:cxnSp macro="">
      <xdr:nvCxnSpPr>
        <xdr:cNvPr id="530" name="直線コネクタ 529"/>
        <xdr:cNvCxnSpPr/>
      </xdr:nvCxnSpPr>
      <xdr:spPr>
        <a:xfrm flipV="1">
          <a:off x="14592300" y="6625517"/>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131516</xdr:rowOff>
    </xdr:from>
    <xdr:to>
      <xdr:col>76</xdr:col>
      <xdr:colOff>114300</xdr:colOff>
      <xdr:row>38</xdr:row>
      <xdr:rowOff>139700</xdr:rowOff>
    </xdr:to>
    <xdr:cxnSp macro="">
      <xdr:nvCxnSpPr>
        <xdr:cNvPr id="533" name="直線コネクタ 532"/>
        <xdr:cNvCxnSpPr/>
      </xdr:nvCxnSpPr>
      <xdr:spPr>
        <a:xfrm flipV="1">
          <a:off x="13703300" y="664661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134031</xdr:rowOff>
    </xdr:from>
    <xdr:to>
      <xdr:col>71</xdr:col>
      <xdr:colOff>177800</xdr:colOff>
      <xdr:row>38</xdr:row>
      <xdr:rowOff>139700</xdr:rowOff>
    </xdr:to>
    <xdr:cxnSp macro="">
      <xdr:nvCxnSpPr>
        <xdr:cNvPr id="536" name="直線コネクタ 535"/>
        <xdr:cNvCxnSpPr/>
      </xdr:nvCxnSpPr>
      <xdr:spPr>
        <a:xfrm>
          <a:off x="12814300" y="6649131"/>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59617</xdr:rowOff>
    </xdr:from>
    <xdr:to>
      <xdr:col>81</xdr:col>
      <xdr:colOff>101600</xdr:colOff>
      <xdr:row>38</xdr:row>
      <xdr:rowOff>161217</xdr:rowOff>
    </xdr:to>
    <xdr:sp macro="" textlink="">
      <xdr:nvSpPr>
        <xdr:cNvPr id="548" name="楕円 547"/>
        <xdr:cNvSpPr/>
      </xdr:nvSpPr>
      <xdr:spPr>
        <a:xfrm>
          <a:off x="15430500" y="65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152344</xdr:rowOff>
    </xdr:from>
    <xdr:ext cx="469744" cy="259045"/>
    <xdr:sp macro="" textlink="">
      <xdr:nvSpPr>
        <xdr:cNvPr id="549" name="テキスト ボックス 548"/>
        <xdr:cNvSpPr txBox="1"/>
      </xdr:nvSpPr>
      <xdr:spPr>
        <a:xfrm>
          <a:off x="15246428" y="666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80716</xdr:rowOff>
    </xdr:from>
    <xdr:to>
      <xdr:col>76</xdr:col>
      <xdr:colOff>165100</xdr:colOff>
      <xdr:row>39</xdr:row>
      <xdr:rowOff>10866</xdr:rowOff>
    </xdr:to>
    <xdr:sp macro="" textlink="">
      <xdr:nvSpPr>
        <xdr:cNvPr id="550" name="楕円 549"/>
        <xdr:cNvSpPr/>
      </xdr:nvSpPr>
      <xdr:spPr>
        <a:xfrm>
          <a:off x="14541500" y="65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1993</xdr:rowOff>
    </xdr:from>
    <xdr:ext cx="378565" cy="259045"/>
    <xdr:sp macro="" textlink="">
      <xdr:nvSpPr>
        <xdr:cNvPr id="551" name="テキスト ボックス 550"/>
        <xdr:cNvSpPr txBox="1"/>
      </xdr:nvSpPr>
      <xdr:spPr>
        <a:xfrm>
          <a:off x="14403017" y="668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83231</xdr:rowOff>
    </xdr:from>
    <xdr:to>
      <xdr:col>67</xdr:col>
      <xdr:colOff>101600</xdr:colOff>
      <xdr:row>39</xdr:row>
      <xdr:rowOff>13381</xdr:rowOff>
    </xdr:to>
    <xdr:sp macro="" textlink="">
      <xdr:nvSpPr>
        <xdr:cNvPr id="554" name="楕円 553"/>
        <xdr:cNvSpPr/>
      </xdr:nvSpPr>
      <xdr:spPr>
        <a:xfrm>
          <a:off x="127635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4508</xdr:rowOff>
    </xdr:from>
    <xdr:ext cx="378565" cy="259045"/>
    <xdr:sp macro="" textlink="">
      <xdr:nvSpPr>
        <xdr:cNvPr id="555" name="テキスト ボックス 554"/>
        <xdr:cNvSpPr txBox="1"/>
      </xdr:nvSpPr>
      <xdr:spPr>
        <a:xfrm>
          <a:off x="12625017" y="669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68300</xdr:rowOff>
    </xdr:from>
    <xdr:to>
      <xdr:col>85</xdr:col>
      <xdr:colOff>127000</xdr:colOff>
      <xdr:row>75</xdr:row>
      <xdr:rowOff>122383</xdr:rowOff>
    </xdr:to>
    <xdr:cxnSp macro="">
      <xdr:nvCxnSpPr>
        <xdr:cNvPr id="633" name="直線コネクタ 632"/>
        <xdr:cNvCxnSpPr/>
      </xdr:nvCxnSpPr>
      <xdr:spPr>
        <a:xfrm flipV="1">
          <a:off x="15481300" y="12927050"/>
          <a:ext cx="838200" cy="5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122383</xdr:rowOff>
    </xdr:from>
    <xdr:to>
      <xdr:col>81</xdr:col>
      <xdr:colOff>50800</xdr:colOff>
      <xdr:row>75</xdr:row>
      <xdr:rowOff>149034</xdr:rowOff>
    </xdr:to>
    <xdr:cxnSp macro="">
      <xdr:nvCxnSpPr>
        <xdr:cNvPr id="636" name="直線コネクタ 635"/>
        <xdr:cNvCxnSpPr/>
      </xdr:nvCxnSpPr>
      <xdr:spPr>
        <a:xfrm flipV="1">
          <a:off x="14592300" y="12981133"/>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149034</xdr:rowOff>
    </xdr:from>
    <xdr:to>
      <xdr:col>76</xdr:col>
      <xdr:colOff>114300</xdr:colOff>
      <xdr:row>76</xdr:row>
      <xdr:rowOff>42507</xdr:rowOff>
    </xdr:to>
    <xdr:cxnSp macro="">
      <xdr:nvCxnSpPr>
        <xdr:cNvPr id="639" name="直線コネクタ 638"/>
        <xdr:cNvCxnSpPr/>
      </xdr:nvCxnSpPr>
      <xdr:spPr>
        <a:xfrm flipV="1">
          <a:off x="13703300" y="13007784"/>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42507</xdr:rowOff>
    </xdr:from>
    <xdr:to>
      <xdr:col>71</xdr:col>
      <xdr:colOff>177800</xdr:colOff>
      <xdr:row>76</xdr:row>
      <xdr:rowOff>47213</xdr:rowOff>
    </xdr:to>
    <xdr:cxnSp macro="">
      <xdr:nvCxnSpPr>
        <xdr:cNvPr id="642" name="直線コネクタ 641"/>
        <xdr:cNvCxnSpPr/>
      </xdr:nvCxnSpPr>
      <xdr:spPr>
        <a:xfrm flipV="1">
          <a:off x="12814300" y="13072707"/>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17500</xdr:rowOff>
    </xdr:from>
    <xdr:to>
      <xdr:col>85</xdr:col>
      <xdr:colOff>177800</xdr:colOff>
      <xdr:row>75</xdr:row>
      <xdr:rowOff>119100</xdr:rowOff>
    </xdr:to>
    <xdr:sp macro="" textlink="">
      <xdr:nvSpPr>
        <xdr:cNvPr id="652" name="楕円 651"/>
        <xdr:cNvSpPr/>
      </xdr:nvSpPr>
      <xdr:spPr>
        <a:xfrm>
          <a:off x="16268700" y="128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167377</xdr:rowOff>
    </xdr:from>
    <xdr:ext cx="534377" cy="259045"/>
    <xdr:sp macro="" textlink="">
      <xdr:nvSpPr>
        <xdr:cNvPr id="653" name="公債費該当値テキスト"/>
        <xdr:cNvSpPr txBox="1"/>
      </xdr:nvSpPr>
      <xdr:spPr>
        <a:xfrm>
          <a:off x="16370300" y="128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71583</xdr:rowOff>
    </xdr:from>
    <xdr:to>
      <xdr:col>81</xdr:col>
      <xdr:colOff>101600</xdr:colOff>
      <xdr:row>76</xdr:row>
      <xdr:rowOff>1733</xdr:rowOff>
    </xdr:to>
    <xdr:sp macro="" textlink="">
      <xdr:nvSpPr>
        <xdr:cNvPr id="654" name="楕円 653"/>
        <xdr:cNvSpPr/>
      </xdr:nvSpPr>
      <xdr:spPr>
        <a:xfrm>
          <a:off x="15430500" y="129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164310</xdr:rowOff>
    </xdr:from>
    <xdr:ext cx="534377" cy="259045"/>
    <xdr:sp macro="" textlink="">
      <xdr:nvSpPr>
        <xdr:cNvPr id="655" name="テキスト ボックス 654"/>
        <xdr:cNvSpPr txBox="1"/>
      </xdr:nvSpPr>
      <xdr:spPr>
        <a:xfrm>
          <a:off x="15214111" y="130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98234</xdr:rowOff>
    </xdr:from>
    <xdr:to>
      <xdr:col>76</xdr:col>
      <xdr:colOff>165100</xdr:colOff>
      <xdr:row>76</xdr:row>
      <xdr:rowOff>28384</xdr:rowOff>
    </xdr:to>
    <xdr:sp macro="" textlink="">
      <xdr:nvSpPr>
        <xdr:cNvPr id="656" name="楕円 655"/>
        <xdr:cNvSpPr/>
      </xdr:nvSpPr>
      <xdr:spPr>
        <a:xfrm>
          <a:off x="14541500" y="129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19511</xdr:rowOff>
    </xdr:from>
    <xdr:ext cx="534377" cy="259045"/>
    <xdr:sp macro="" textlink="">
      <xdr:nvSpPr>
        <xdr:cNvPr id="657" name="テキスト ボックス 656"/>
        <xdr:cNvSpPr txBox="1"/>
      </xdr:nvSpPr>
      <xdr:spPr>
        <a:xfrm>
          <a:off x="14325111" y="1304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163157</xdr:rowOff>
    </xdr:from>
    <xdr:to>
      <xdr:col>72</xdr:col>
      <xdr:colOff>38100</xdr:colOff>
      <xdr:row>76</xdr:row>
      <xdr:rowOff>93307</xdr:rowOff>
    </xdr:to>
    <xdr:sp macro="" textlink="">
      <xdr:nvSpPr>
        <xdr:cNvPr id="658" name="楕円 657"/>
        <xdr:cNvSpPr/>
      </xdr:nvSpPr>
      <xdr:spPr>
        <a:xfrm>
          <a:off x="13652500" y="130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84434</xdr:rowOff>
    </xdr:from>
    <xdr:ext cx="534377" cy="259045"/>
    <xdr:sp macro="" textlink="">
      <xdr:nvSpPr>
        <xdr:cNvPr id="659" name="テキスト ボックス 658"/>
        <xdr:cNvSpPr txBox="1"/>
      </xdr:nvSpPr>
      <xdr:spPr>
        <a:xfrm>
          <a:off x="13436111" y="1311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167863</xdr:rowOff>
    </xdr:from>
    <xdr:to>
      <xdr:col>67</xdr:col>
      <xdr:colOff>101600</xdr:colOff>
      <xdr:row>76</xdr:row>
      <xdr:rowOff>98013</xdr:rowOff>
    </xdr:to>
    <xdr:sp macro="" textlink="">
      <xdr:nvSpPr>
        <xdr:cNvPr id="660" name="楕円 659"/>
        <xdr:cNvSpPr/>
      </xdr:nvSpPr>
      <xdr:spPr>
        <a:xfrm>
          <a:off x="12763500" y="130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89140</xdr:rowOff>
    </xdr:from>
    <xdr:ext cx="534377" cy="259045"/>
    <xdr:sp macro="" textlink="">
      <xdr:nvSpPr>
        <xdr:cNvPr id="661" name="テキスト ボックス 660"/>
        <xdr:cNvSpPr txBox="1"/>
      </xdr:nvSpPr>
      <xdr:spPr>
        <a:xfrm>
          <a:off x="12547111" y="1311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111164</xdr:rowOff>
    </xdr:from>
    <xdr:to>
      <xdr:col>85</xdr:col>
      <xdr:colOff>127000</xdr:colOff>
      <xdr:row>98</xdr:row>
      <xdr:rowOff>113500</xdr:rowOff>
    </xdr:to>
    <xdr:cxnSp macro="">
      <xdr:nvCxnSpPr>
        <xdr:cNvPr id="690" name="直線コネクタ 689"/>
        <xdr:cNvCxnSpPr/>
      </xdr:nvCxnSpPr>
      <xdr:spPr>
        <a:xfrm flipV="1">
          <a:off x="15481300" y="16913264"/>
          <a:ext cx="8382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113500</xdr:rowOff>
    </xdr:from>
    <xdr:to>
      <xdr:col>81</xdr:col>
      <xdr:colOff>50800</xdr:colOff>
      <xdr:row>99</xdr:row>
      <xdr:rowOff>13246</xdr:rowOff>
    </xdr:to>
    <xdr:cxnSp macro="">
      <xdr:nvCxnSpPr>
        <xdr:cNvPr id="693" name="直線コネクタ 692"/>
        <xdr:cNvCxnSpPr/>
      </xdr:nvCxnSpPr>
      <xdr:spPr>
        <a:xfrm flipV="1">
          <a:off x="14592300" y="16915600"/>
          <a:ext cx="889000" cy="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13246</xdr:rowOff>
    </xdr:from>
    <xdr:to>
      <xdr:col>76</xdr:col>
      <xdr:colOff>114300</xdr:colOff>
      <xdr:row>99</xdr:row>
      <xdr:rowOff>16421</xdr:rowOff>
    </xdr:to>
    <xdr:cxnSp macro="">
      <xdr:nvCxnSpPr>
        <xdr:cNvPr id="696" name="直線コネクタ 695"/>
        <xdr:cNvCxnSpPr/>
      </xdr:nvCxnSpPr>
      <xdr:spPr>
        <a:xfrm flipV="1">
          <a:off x="13703300" y="16986796"/>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154660</xdr:rowOff>
    </xdr:from>
    <xdr:to>
      <xdr:col>71</xdr:col>
      <xdr:colOff>177800</xdr:colOff>
      <xdr:row>99</xdr:row>
      <xdr:rowOff>16421</xdr:rowOff>
    </xdr:to>
    <xdr:cxnSp macro="">
      <xdr:nvCxnSpPr>
        <xdr:cNvPr id="699" name="直線コネクタ 698"/>
        <xdr:cNvCxnSpPr/>
      </xdr:nvCxnSpPr>
      <xdr:spPr>
        <a:xfrm>
          <a:off x="12814300" y="16956760"/>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60364</xdr:rowOff>
    </xdr:from>
    <xdr:to>
      <xdr:col>85</xdr:col>
      <xdr:colOff>177800</xdr:colOff>
      <xdr:row>98</xdr:row>
      <xdr:rowOff>161964</xdr:rowOff>
    </xdr:to>
    <xdr:sp macro="" textlink="">
      <xdr:nvSpPr>
        <xdr:cNvPr id="709" name="楕円 708"/>
        <xdr:cNvSpPr/>
      </xdr:nvSpPr>
      <xdr:spPr>
        <a:xfrm>
          <a:off x="16268700" y="168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146741</xdr:rowOff>
    </xdr:from>
    <xdr:ext cx="469744" cy="259045"/>
    <xdr:sp macro="" textlink="">
      <xdr:nvSpPr>
        <xdr:cNvPr id="710" name="積立金該当値テキスト"/>
        <xdr:cNvSpPr txBox="1"/>
      </xdr:nvSpPr>
      <xdr:spPr>
        <a:xfrm>
          <a:off x="16370300" y="1677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62700</xdr:rowOff>
    </xdr:from>
    <xdr:to>
      <xdr:col>81</xdr:col>
      <xdr:colOff>101600</xdr:colOff>
      <xdr:row>98</xdr:row>
      <xdr:rowOff>164300</xdr:rowOff>
    </xdr:to>
    <xdr:sp macro="" textlink="">
      <xdr:nvSpPr>
        <xdr:cNvPr id="711" name="楕円 710"/>
        <xdr:cNvSpPr/>
      </xdr:nvSpPr>
      <xdr:spPr>
        <a:xfrm>
          <a:off x="15430500" y="168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155427</xdr:rowOff>
    </xdr:from>
    <xdr:ext cx="469744" cy="259045"/>
    <xdr:sp macro="" textlink="">
      <xdr:nvSpPr>
        <xdr:cNvPr id="712" name="テキスト ボックス 711"/>
        <xdr:cNvSpPr txBox="1"/>
      </xdr:nvSpPr>
      <xdr:spPr>
        <a:xfrm>
          <a:off x="15246428" y="169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133896</xdr:rowOff>
    </xdr:from>
    <xdr:to>
      <xdr:col>76</xdr:col>
      <xdr:colOff>165100</xdr:colOff>
      <xdr:row>99</xdr:row>
      <xdr:rowOff>64046</xdr:rowOff>
    </xdr:to>
    <xdr:sp macro="" textlink="">
      <xdr:nvSpPr>
        <xdr:cNvPr id="713" name="楕円 712"/>
        <xdr:cNvSpPr/>
      </xdr:nvSpPr>
      <xdr:spPr>
        <a:xfrm>
          <a:off x="14541500" y="169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55173</xdr:rowOff>
    </xdr:from>
    <xdr:ext cx="469744" cy="259045"/>
    <xdr:sp macro="" textlink="">
      <xdr:nvSpPr>
        <xdr:cNvPr id="714" name="テキスト ボックス 713"/>
        <xdr:cNvSpPr txBox="1"/>
      </xdr:nvSpPr>
      <xdr:spPr>
        <a:xfrm>
          <a:off x="14357428" y="1702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137071</xdr:rowOff>
    </xdr:from>
    <xdr:to>
      <xdr:col>72</xdr:col>
      <xdr:colOff>38100</xdr:colOff>
      <xdr:row>99</xdr:row>
      <xdr:rowOff>67221</xdr:rowOff>
    </xdr:to>
    <xdr:sp macro="" textlink="">
      <xdr:nvSpPr>
        <xdr:cNvPr id="715" name="楕円 714"/>
        <xdr:cNvSpPr/>
      </xdr:nvSpPr>
      <xdr:spPr>
        <a:xfrm>
          <a:off x="13652500" y="169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58348</xdr:rowOff>
    </xdr:from>
    <xdr:ext cx="469744" cy="259045"/>
    <xdr:sp macro="" textlink="">
      <xdr:nvSpPr>
        <xdr:cNvPr id="716" name="テキスト ボックス 715"/>
        <xdr:cNvSpPr txBox="1"/>
      </xdr:nvSpPr>
      <xdr:spPr>
        <a:xfrm>
          <a:off x="13468428" y="1703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103860</xdr:rowOff>
    </xdr:from>
    <xdr:to>
      <xdr:col>67</xdr:col>
      <xdr:colOff>101600</xdr:colOff>
      <xdr:row>99</xdr:row>
      <xdr:rowOff>34010</xdr:rowOff>
    </xdr:to>
    <xdr:sp macro="" textlink="">
      <xdr:nvSpPr>
        <xdr:cNvPr id="717" name="楕円 716"/>
        <xdr:cNvSpPr/>
      </xdr:nvSpPr>
      <xdr:spPr>
        <a:xfrm>
          <a:off x="12763500" y="169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25137</xdr:rowOff>
    </xdr:from>
    <xdr:ext cx="469744" cy="259045"/>
    <xdr:sp macro="" textlink="">
      <xdr:nvSpPr>
        <xdr:cNvPr id="718" name="テキスト ボックス 717"/>
        <xdr:cNvSpPr txBox="1"/>
      </xdr:nvSpPr>
      <xdr:spPr>
        <a:xfrm>
          <a:off x="12579428" y="169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31931</xdr:rowOff>
    </xdr:from>
    <xdr:to>
      <xdr:col>116</xdr:col>
      <xdr:colOff>63500</xdr:colOff>
      <xdr:row>39</xdr:row>
      <xdr:rowOff>98878</xdr:rowOff>
    </xdr:to>
    <xdr:cxnSp macro="">
      <xdr:nvCxnSpPr>
        <xdr:cNvPr id="749" name="直線コネクタ 748"/>
        <xdr:cNvCxnSpPr/>
      </xdr:nvCxnSpPr>
      <xdr:spPr>
        <a:xfrm>
          <a:off x="21323300" y="6718481"/>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31931</xdr:rowOff>
    </xdr:from>
    <xdr:to>
      <xdr:col>111</xdr:col>
      <xdr:colOff>177800</xdr:colOff>
      <xdr:row>39</xdr:row>
      <xdr:rowOff>57186</xdr:rowOff>
    </xdr:to>
    <xdr:cxnSp macro="">
      <xdr:nvCxnSpPr>
        <xdr:cNvPr id="752" name="直線コネクタ 751"/>
        <xdr:cNvCxnSpPr/>
      </xdr:nvCxnSpPr>
      <xdr:spPr>
        <a:xfrm flipV="1">
          <a:off x="20434300" y="6718481"/>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57186</xdr:rowOff>
    </xdr:from>
    <xdr:to>
      <xdr:col>107</xdr:col>
      <xdr:colOff>50800</xdr:colOff>
      <xdr:row>39</xdr:row>
      <xdr:rowOff>65024</xdr:rowOff>
    </xdr:to>
    <xdr:cxnSp macro="">
      <xdr:nvCxnSpPr>
        <xdr:cNvPr id="755" name="直線コネクタ 754"/>
        <xdr:cNvCxnSpPr/>
      </xdr:nvCxnSpPr>
      <xdr:spPr>
        <a:xfrm flipV="1">
          <a:off x="19545300" y="6743736"/>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65024</xdr:rowOff>
    </xdr:from>
    <xdr:to>
      <xdr:col>102</xdr:col>
      <xdr:colOff>114300</xdr:colOff>
      <xdr:row>39</xdr:row>
      <xdr:rowOff>83094</xdr:rowOff>
    </xdr:to>
    <xdr:cxnSp macro="">
      <xdr:nvCxnSpPr>
        <xdr:cNvPr id="758" name="直線コネクタ 757"/>
        <xdr:cNvCxnSpPr/>
      </xdr:nvCxnSpPr>
      <xdr:spPr>
        <a:xfrm flipV="1">
          <a:off x="18656300" y="6751574"/>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152581</xdr:rowOff>
    </xdr:from>
    <xdr:to>
      <xdr:col>112</xdr:col>
      <xdr:colOff>38100</xdr:colOff>
      <xdr:row>39</xdr:row>
      <xdr:rowOff>82731</xdr:rowOff>
    </xdr:to>
    <xdr:sp macro="" textlink="">
      <xdr:nvSpPr>
        <xdr:cNvPr id="770" name="楕円 769"/>
        <xdr:cNvSpPr/>
      </xdr:nvSpPr>
      <xdr:spPr>
        <a:xfrm>
          <a:off x="212725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73858</xdr:rowOff>
    </xdr:from>
    <xdr:ext cx="378565" cy="259045"/>
    <xdr:sp macro="" textlink="">
      <xdr:nvSpPr>
        <xdr:cNvPr id="771" name="テキスト ボックス 770"/>
        <xdr:cNvSpPr txBox="1"/>
      </xdr:nvSpPr>
      <xdr:spPr>
        <a:xfrm>
          <a:off x="21134017" y="676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6386</xdr:rowOff>
    </xdr:from>
    <xdr:to>
      <xdr:col>107</xdr:col>
      <xdr:colOff>101600</xdr:colOff>
      <xdr:row>39</xdr:row>
      <xdr:rowOff>107986</xdr:rowOff>
    </xdr:to>
    <xdr:sp macro="" textlink="">
      <xdr:nvSpPr>
        <xdr:cNvPr id="772" name="楕円 771"/>
        <xdr:cNvSpPr/>
      </xdr:nvSpPr>
      <xdr:spPr>
        <a:xfrm>
          <a:off x="20383500" y="66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99113</xdr:rowOff>
    </xdr:from>
    <xdr:ext cx="378565" cy="259045"/>
    <xdr:sp macro="" textlink="">
      <xdr:nvSpPr>
        <xdr:cNvPr id="773" name="テキスト ボックス 772"/>
        <xdr:cNvSpPr txBox="1"/>
      </xdr:nvSpPr>
      <xdr:spPr>
        <a:xfrm>
          <a:off x="20245017" y="678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14224</xdr:rowOff>
    </xdr:from>
    <xdr:to>
      <xdr:col>102</xdr:col>
      <xdr:colOff>165100</xdr:colOff>
      <xdr:row>39</xdr:row>
      <xdr:rowOff>115824</xdr:rowOff>
    </xdr:to>
    <xdr:sp macro="" textlink="">
      <xdr:nvSpPr>
        <xdr:cNvPr id="774" name="楕円 773"/>
        <xdr:cNvSpPr/>
      </xdr:nvSpPr>
      <xdr:spPr>
        <a:xfrm>
          <a:off x="19494500" y="67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106951</xdr:rowOff>
    </xdr:from>
    <xdr:ext cx="378565" cy="259045"/>
    <xdr:sp macro="" textlink="">
      <xdr:nvSpPr>
        <xdr:cNvPr id="775" name="テキスト ボックス 774"/>
        <xdr:cNvSpPr txBox="1"/>
      </xdr:nvSpPr>
      <xdr:spPr>
        <a:xfrm>
          <a:off x="19356017" y="679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32294</xdr:rowOff>
    </xdr:from>
    <xdr:to>
      <xdr:col>98</xdr:col>
      <xdr:colOff>38100</xdr:colOff>
      <xdr:row>39</xdr:row>
      <xdr:rowOff>133894</xdr:rowOff>
    </xdr:to>
    <xdr:sp macro="" textlink="">
      <xdr:nvSpPr>
        <xdr:cNvPr id="776" name="楕円 775"/>
        <xdr:cNvSpPr/>
      </xdr:nvSpPr>
      <xdr:spPr>
        <a:xfrm>
          <a:off x="18605500" y="67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125021</xdr:rowOff>
    </xdr:from>
    <xdr:ext cx="378565" cy="259045"/>
    <xdr:sp macro="" textlink="">
      <xdr:nvSpPr>
        <xdr:cNvPr id="777" name="テキスト ボックス 776"/>
        <xdr:cNvSpPr txBox="1"/>
      </xdr:nvSpPr>
      <xdr:spPr>
        <a:xfrm>
          <a:off x="18467017" y="681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33528</xdr:rowOff>
    </xdr:from>
    <xdr:to>
      <xdr:col>116</xdr:col>
      <xdr:colOff>63500</xdr:colOff>
      <xdr:row>59</xdr:row>
      <xdr:rowOff>35687</xdr:rowOff>
    </xdr:to>
    <xdr:cxnSp macro="">
      <xdr:nvCxnSpPr>
        <xdr:cNvPr id="806" name="直線コネクタ 805"/>
        <xdr:cNvCxnSpPr/>
      </xdr:nvCxnSpPr>
      <xdr:spPr>
        <a:xfrm>
          <a:off x="21323300" y="10149078"/>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27178</xdr:rowOff>
    </xdr:from>
    <xdr:to>
      <xdr:col>111</xdr:col>
      <xdr:colOff>177800</xdr:colOff>
      <xdr:row>59</xdr:row>
      <xdr:rowOff>33528</xdr:rowOff>
    </xdr:to>
    <xdr:cxnSp macro="">
      <xdr:nvCxnSpPr>
        <xdr:cNvPr id="809" name="直線コネクタ 808"/>
        <xdr:cNvCxnSpPr/>
      </xdr:nvCxnSpPr>
      <xdr:spPr>
        <a:xfrm>
          <a:off x="20434300" y="10142728"/>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22860</xdr:rowOff>
    </xdr:from>
    <xdr:to>
      <xdr:col>107</xdr:col>
      <xdr:colOff>50800</xdr:colOff>
      <xdr:row>59</xdr:row>
      <xdr:rowOff>27178</xdr:rowOff>
    </xdr:to>
    <xdr:cxnSp macro="">
      <xdr:nvCxnSpPr>
        <xdr:cNvPr id="812" name="直線コネクタ 811"/>
        <xdr:cNvCxnSpPr/>
      </xdr:nvCxnSpPr>
      <xdr:spPr>
        <a:xfrm>
          <a:off x="19545300" y="10138410"/>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8763</xdr:rowOff>
    </xdr:from>
    <xdr:to>
      <xdr:col>102</xdr:col>
      <xdr:colOff>114300</xdr:colOff>
      <xdr:row>59</xdr:row>
      <xdr:rowOff>22860</xdr:rowOff>
    </xdr:to>
    <xdr:cxnSp macro="">
      <xdr:nvCxnSpPr>
        <xdr:cNvPr id="815" name="直線コネクタ 814"/>
        <xdr:cNvCxnSpPr/>
      </xdr:nvCxnSpPr>
      <xdr:spPr>
        <a:xfrm>
          <a:off x="18656300" y="1012431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156337</xdr:rowOff>
    </xdr:from>
    <xdr:to>
      <xdr:col>116</xdr:col>
      <xdr:colOff>114300</xdr:colOff>
      <xdr:row>59</xdr:row>
      <xdr:rowOff>86487</xdr:rowOff>
    </xdr:to>
    <xdr:sp macro="" textlink="">
      <xdr:nvSpPr>
        <xdr:cNvPr id="825" name="楕円 824"/>
        <xdr:cNvSpPr/>
      </xdr:nvSpPr>
      <xdr:spPr>
        <a:xfrm>
          <a:off x="22110700" y="101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71264</xdr:rowOff>
    </xdr:from>
    <xdr:ext cx="313932" cy="259045"/>
    <xdr:sp macro="" textlink="">
      <xdr:nvSpPr>
        <xdr:cNvPr id="826" name="貸付金該当値テキスト"/>
        <xdr:cNvSpPr txBox="1"/>
      </xdr:nvSpPr>
      <xdr:spPr>
        <a:xfrm>
          <a:off x="22212300" y="10015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154178</xdr:rowOff>
    </xdr:from>
    <xdr:to>
      <xdr:col>112</xdr:col>
      <xdr:colOff>38100</xdr:colOff>
      <xdr:row>59</xdr:row>
      <xdr:rowOff>84328</xdr:rowOff>
    </xdr:to>
    <xdr:sp macro="" textlink="">
      <xdr:nvSpPr>
        <xdr:cNvPr id="827" name="楕円 826"/>
        <xdr:cNvSpPr/>
      </xdr:nvSpPr>
      <xdr:spPr>
        <a:xfrm>
          <a:off x="21272500" y="100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75455</xdr:rowOff>
    </xdr:from>
    <xdr:ext cx="313932" cy="259045"/>
    <xdr:sp macro="" textlink="">
      <xdr:nvSpPr>
        <xdr:cNvPr id="828" name="テキスト ボックス 827"/>
        <xdr:cNvSpPr txBox="1"/>
      </xdr:nvSpPr>
      <xdr:spPr>
        <a:xfrm>
          <a:off x="21166333" y="10191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147828</xdr:rowOff>
    </xdr:from>
    <xdr:to>
      <xdr:col>107</xdr:col>
      <xdr:colOff>101600</xdr:colOff>
      <xdr:row>59</xdr:row>
      <xdr:rowOff>77978</xdr:rowOff>
    </xdr:to>
    <xdr:sp macro="" textlink="">
      <xdr:nvSpPr>
        <xdr:cNvPr id="829" name="楕円 828"/>
        <xdr:cNvSpPr/>
      </xdr:nvSpPr>
      <xdr:spPr>
        <a:xfrm>
          <a:off x="20383500" y="100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69105</xdr:rowOff>
    </xdr:from>
    <xdr:ext cx="378565" cy="259045"/>
    <xdr:sp macro="" textlink="">
      <xdr:nvSpPr>
        <xdr:cNvPr id="830" name="テキスト ボックス 829"/>
        <xdr:cNvSpPr txBox="1"/>
      </xdr:nvSpPr>
      <xdr:spPr>
        <a:xfrm>
          <a:off x="20245017" y="1018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143510</xdr:rowOff>
    </xdr:from>
    <xdr:to>
      <xdr:col>102</xdr:col>
      <xdr:colOff>165100</xdr:colOff>
      <xdr:row>59</xdr:row>
      <xdr:rowOff>73660</xdr:rowOff>
    </xdr:to>
    <xdr:sp macro="" textlink="">
      <xdr:nvSpPr>
        <xdr:cNvPr id="831" name="楕円 830"/>
        <xdr:cNvSpPr/>
      </xdr:nvSpPr>
      <xdr:spPr>
        <a:xfrm>
          <a:off x="19494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64787</xdr:rowOff>
    </xdr:from>
    <xdr:ext cx="378565" cy="259045"/>
    <xdr:sp macro="" textlink="">
      <xdr:nvSpPr>
        <xdr:cNvPr id="832" name="テキスト ボックス 831"/>
        <xdr:cNvSpPr txBox="1"/>
      </xdr:nvSpPr>
      <xdr:spPr>
        <a:xfrm>
          <a:off x="19356017" y="10180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129413</xdr:rowOff>
    </xdr:from>
    <xdr:to>
      <xdr:col>98</xdr:col>
      <xdr:colOff>38100</xdr:colOff>
      <xdr:row>59</xdr:row>
      <xdr:rowOff>59563</xdr:rowOff>
    </xdr:to>
    <xdr:sp macro="" textlink="">
      <xdr:nvSpPr>
        <xdr:cNvPr id="833" name="楕円 832"/>
        <xdr:cNvSpPr/>
      </xdr:nvSpPr>
      <xdr:spPr>
        <a:xfrm>
          <a:off x="18605500" y="100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50690</xdr:rowOff>
    </xdr:from>
    <xdr:ext cx="378565" cy="259045"/>
    <xdr:sp macro="" textlink="">
      <xdr:nvSpPr>
        <xdr:cNvPr id="834" name="テキスト ボックス 833"/>
        <xdr:cNvSpPr txBox="1"/>
      </xdr:nvSpPr>
      <xdr:spPr>
        <a:xfrm>
          <a:off x="18467017" y="1016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52318</xdr:rowOff>
    </xdr:from>
    <xdr:to>
      <xdr:col>116</xdr:col>
      <xdr:colOff>63500</xdr:colOff>
      <xdr:row>75</xdr:row>
      <xdr:rowOff>62547</xdr:rowOff>
    </xdr:to>
    <xdr:cxnSp macro="">
      <xdr:nvCxnSpPr>
        <xdr:cNvPr id="864" name="直線コネクタ 863"/>
        <xdr:cNvCxnSpPr/>
      </xdr:nvCxnSpPr>
      <xdr:spPr>
        <a:xfrm flipV="1">
          <a:off x="21323300" y="12911068"/>
          <a:ext cx="8382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62547</xdr:rowOff>
    </xdr:from>
    <xdr:to>
      <xdr:col>111</xdr:col>
      <xdr:colOff>177800</xdr:colOff>
      <xdr:row>75</xdr:row>
      <xdr:rowOff>89046</xdr:rowOff>
    </xdr:to>
    <xdr:cxnSp macro="">
      <xdr:nvCxnSpPr>
        <xdr:cNvPr id="867" name="直線コネクタ 866"/>
        <xdr:cNvCxnSpPr/>
      </xdr:nvCxnSpPr>
      <xdr:spPr>
        <a:xfrm flipV="1">
          <a:off x="20434300" y="12921297"/>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83827</xdr:rowOff>
    </xdr:from>
    <xdr:to>
      <xdr:col>107</xdr:col>
      <xdr:colOff>50800</xdr:colOff>
      <xdr:row>75</xdr:row>
      <xdr:rowOff>89046</xdr:rowOff>
    </xdr:to>
    <xdr:cxnSp macro="">
      <xdr:nvCxnSpPr>
        <xdr:cNvPr id="870" name="直線コネクタ 869"/>
        <xdr:cNvCxnSpPr/>
      </xdr:nvCxnSpPr>
      <xdr:spPr>
        <a:xfrm>
          <a:off x="19545300" y="12942577"/>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42564</xdr:rowOff>
    </xdr:from>
    <xdr:to>
      <xdr:col>102</xdr:col>
      <xdr:colOff>114300</xdr:colOff>
      <xdr:row>75</xdr:row>
      <xdr:rowOff>83827</xdr:rowOff>
    </xdr:to>
    <xdr:cxnSp macro="">
      <xdr:nvCxnSpPr>
        <xdr:cNvPr id="873" name="直線コネクタ 872"/>
        <xdr:cNvCxnSpPr/>
      </xdr:nvCxnSpPr>
      <xdr:spPr>
        <a:xfrm>
          <a:off x="18656300" y="12901314"/>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1518</xdr:rowOff>
    </xdr:from>
    <xdr:to>
      <xdr:col>116</xdr:col>
      <xdr:colOff>114300</xdr:colOff>
      <xdr:row>75</xdr:row>
      <xdr:rowOff>103118</xdr:rowOff>
    </xdr:to>
    <xdr:sp macro="" textlink="">
      <xdr:nvSpPr>
        <xdr:cNvPr id="883" name="楕円 882"/>
        <xdr:cNvSpPr/>
      </xdr:nvSpPr>
      <xdr:spPr>
        <a:xfrm>
          <a:off x="22110700" y="128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24395</xdr:rowOff>
    </xdr:from>
    <xdr:ext cx="534377" cy="259045"/>
    <xdr:sp macro="" textlink="">
      <xdr:nvSpPr>
        <xdr:cNvPr id="884" name="繰出金該当値テキスト"/>
        <xdr:cNvSpPr txBox="1"/>
      </xdr:nvSpPr>
      <xdr:spPr>
        <a:xfrm>
          <a:off x="22212300" y="127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11747</xdr:rowOff>
    </xdr:from>
    <xdr:to>
      <xdr:col>112</xdr:col>
      <xdr:colOff>38100</xdr:colOff>
      <xdr:row>75</xdr:row>
      <xdr:rowOff>113347</xdr:rowOff>
    </xdr:to>
    <xdr:sp macro="" textlink="">
      <xdr:nvSpPr>
        <xdr:cNvPr id="885" name="楕円 884"/>
        <xdr:cNvSpPr/>
      </xdr:nvSpPr>
      <xdr:spPr>
        <a:xfrm>
          <a:off x="21272500" y="128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129874</xdr:rowOff>
    </xdr:from>
    <xdr:ext cx="534377" cy="259045"/>
    <xdr:sp macro="" textlink="">
      <xdr:nvSpPr>
        <xdr:cNvPr id="886" name="テキスト ボックス 885"/>
        <xdr:cNvSpPr txBox="1"/>
      </xdr:nvSpPr>
      <xdr:spPr>
        <a:xfrm>
          <a:off x="21056111" y="126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38246</xdr:rowOff>
    </xdr:from>
    <xdr:to>
      <xdr:col>107</xdr:col>
      <xdr:colOff>101600</xdr:colOff>
      <xdr:row>75</xdr:row>
      <xdr:rowOff>139846</xdr:rowOff>
    </xdr:to>
    <xdr:sp macro="" textlink="">
      <xdr:nvSpPr>
        <xdr:cNvPr id="887" name="楕円 886"/>
        <xdr:cNvSpPr/>
      </xdr:nvSpPr>
      <xdr:spPr>
        <a:xfrm>
          <a:off x="20383500" y="128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156373</xdr:rowOff>
    </xdr:from>
    <xdr:ext cx="534377" cy="259045"/>
    <xdr:sp macro="" textlink="">
      <xdr:nvSpPr>
        <xdr:cNvPr id="888" name="テキスト ボックス 887"/>
        <xdr:cNvSpPr txBox="1"/>
      </xdr:nvSpPr>
      <xdr:spPr>
        <a:xfrm>
          <a:off x="20167111" y="126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33027</xdr:rowOff>
    </xdr:from>
    <xdr:to>
      <xdr:col>102</xdr:col>
      <xdr:colOff>165100</xdr:colOff>
      <xdr:row>75</xdr:row>
      <xdr:rowOff>134627</xdr:rowOff>
    </xdr:to>
    <xdr:sp macro="" textlink="">
      <xdr:nvSpPr>
        <xdr:cNvPr id="889" name="楕円 888"/>
        <xdr:cNvSpPr/>
      </xdr:nvSpPr>
      <xdr:spPr>
        <a:xfrm>
          <a:off x="19494500" y="128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151154</xdr:rowOff>
    </xdr:from>
    <xdr:ext cx="534377" cy="259045"/>
    <xdr:sp macro="" textlink="">
      <xdr:nvSpPr>
        <xdr:cNvPr id="890" name="テキスト ボックス 889"/>
        <xdr:cNvSpPr txBox="1"/>
      </xdr:nvSpPr>
      <xdr:spPr>
        <a:xfrm>
          <a:off x="19278111" y="126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163214</xdr:rowOff>
    </xdr:from>
    <xdr:to>
      <xdr:col>98</xdr:col>
      <xdr:colOff>38100</xdr:colOff>
      <xdr:row>75</xdr:row>
      <xdr:rowOff>93364</xdr:rowOff>
    </xdr:to>
    <xdr:sp macro="" textlink="">
      <xdr:nvSpPr>
        <xdr:cNvPr id="891" name="楕円 890"/>
        <xdr:cNvSpPr/>
      </xdr:nvSpPr>
      <xdr:spPr>
        <a:xfrm>
          <a:off x="18605500" y="128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109891</xdr:rowOff>
    </xdr:from>
    <xdr:ext cx="534377" cy="259045"/>
    <xdr:sp macro="" textlink="">
      <xdr:nvSpPr>
        <xdr:cNvPr id="892" name="テキスト ボックス 891"/>
        <xdr:cNvSpPr txBox="1"/>
      </xdr:nvSpPr>
      <xdr:spPr>
        <a:xfrm>
          <a:off x="18389111" y="126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歳出総額に占める構成比は、義務的経費が</a:t>
          </a:r>
          <a:r>
            <a:rPr kumimoji="1" lang="en-US" altLang="ja-JP" sz="1300">
              <a:latin typeface="ＭＳ Ｐゴシック" panose="020B0600070205080204" pitchFamily="50" charset="-128"/>
              <a:ea typeface="ＭＳ Ｐゴシック" panose="020B0600070205080204" pitchFamily="50" charset="-128"/>
            </a:rPr>
            <a:t>43.3%</a:t>
          </a:r>
          <a:r>
            <a:rPr kumimoji="1" lang="ja-JP" altLang="en-US" sz="1300">
              <a:latin typeface="ＭＳ Ｐゴシック" panose="020B0600070205080204" pitchFamily="50" charset="-128"/>
              <a:ea typeface="ＭＳ Ｐゴシック" panose="020B0600070205080204" pitchFamily="50" charset="-128"/>
            </a:rPr>
            <a:t>、一般行政経費が</a:t>
          </a:r>
          <a:r>
            <a:rPr kumimoji="1" lang="en-US" altLang="ja-JP" sz="1300">
              <a:latin typeface="ＭＳ Ｐゴシック" panose="020B0600070205080204" pitchFamily="50" charset="-128"/>
              <a:ea typeface="ＭＳ Ｐゴシック" panose="020B0600070205080204" pitchFamily="50" charset="-128"/>
            </a:rPr>
            <a:t>28.0%</a:t>
          </a:r>
          <a:r>
            <a:rPr kumimoji="1" lang="ja-JP" altLang="en-US" sz="1300">
              <a:latin typeface="ＭＳ Ｐゴシック" panose="020B0600070205080204" pitchFamily="50" charset="-128"/>
              <a:ea typeface="ＭＳ Ｐゴシック" panose="020B0600070205080204" pitchFamily="50" charset="-128"/>
            </a:rPr>
            <a:t>、投資的経費が</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、その他経費が</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た。義務的経費は、過去の建設工事や臨時財政対策債の償還等による公債費の増や社会保障関係経費の自然増による扶助費の増などにより、年々増加の傾向にある。一般行政経費では、八日市布引ライフ組合の火葬場整備に係る負担金の減額等により補助費等で減額となった一方、電算機器等の更新やプレミアム付商品券事業の委託等により物件費が増額となり、結果、一般行政経費は増額となった。投資的経費については、つどいのひろば「ぽけっと」の整備や学童保育所ヒノキオ</a:t>
          </a:r>
          <a:r>
            <a:rPr kumimoji="1" lang="en-US" altLang="ja-JP" sz="1300">
              <a:latin typeface="ＭＳ Ｐゴシック" panose="020B0600070205080204" pitchFamily="50" charset="-128"/>
              <a:ea typeface="ＭＳ Ｐゴシック" panose="020B0600070205080204" pitchFamily="50" charset="-128"/>
            </a:rPr>
            <a:t>C</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D</a:t>
          </a:r>
          <a:r>
            <a:rPr kumimoji="1" lang="ja-JP" altLang="en-US" sz="1300">
              <a:latin typeface="ＭＳ Ｐゴシック" panose="020B0600070205080204" pitchFamily="50" charset="-128"/>
              <a:ea typeface="ＭＳ Ｐゴシック" panose="020B0600070205080204" pitchFamily="50" charset="-128"/>
            </a:rPr>
            <a:t>棟の増築の皆減等の減額要因はあるものの、牛舎整備に対する補助金や町道西大路鎌掛線道路改良工事等の増額要因により、増額となった。</a:t>
          </a:r>
        </a:p>
        <a:p>
          <a:r>
            <a:rPr kumimoji="1" lang="ja-JP" altLang="en-US" sz="1300">
              <a:latin typeface="ＭＳ Ｐゴシック" panose="020B0600070205080204" pitchFamily="50" charset="-128"/>
              <a:ea typeface="ＭＳ Ｐゴシック" panose="020B0600070205080204" pitchFamily="50" charset="-128"/>
            </a:rPr>
            <a:t>　住民一人当たりの性質別歳出決算額については、類似団体と比較して、人件費および扶助費等で高い水準を示している。まず、人件費については、当町の地理的要因等により、公共施設を多く保有していることから、高い水準を示していると考えられる。扶助費は、住民一人当たり</a:t>
          </a:r>
          <a:r>
            <a:rPr kumimoji="1" lang="en-US" altLang="ja-JP" sz="1300">
              <a:latin typeface="ＭＳ Ｐゴシック" panose="020B0600070205080204" pitchFamily="50" charset="-128"/>
              <a:ea typeface="ＭＳ Ｐゴシック" panose="020B0600070205080204" pitchFamily="50" charset="-128"/>
            </a:rPr>
            <a:t>77,403</a:t>
          </a:r>
          <a:r>
            <a:rPr kumimoji="1" lang="ja-JP" altLang="en-US" sz="1300">
              <a:latin typeface="ＭＳ Ｐゴシック" panose="020B0600070205080204" pitchFamily="50" charset="-128"/>
              <a:ea typeface="ＭＳ Ｐゴシック" panose="020B0600070205080204" pitchFamily="50" charset="-128"/>
            </a:rPr>
            <a:t>円と類似団体平均（</a:t>
          </a:r>
          <a:r>
            <a:rPr kumimoji="1" lang="en-US" altLang="ja-JP" sz="1300">
              <a:latin typeface="ＭＳ Ｐゴシック" panose="020B0600070205080204" pitchFamily="50" charset="-128"/>
              <a:ea typeface="ＭＳ Ｐゴシック" panose="020B0600070205080204" pitchFamily="50" charset="-128"/>
            </a:rPr>
            <a:t>65,168</a:t>
          </a:r>
          <a:r>
            <a:rPr kumimoji="1" lang="ja-JP" altLang="en-US" sz="1300">
              <a:latin typeface="ＭＳ Ｐゴシック" panose="020B0600070205080204" pitchFamily="50" charset="-128"/>
              <a:ea typeface="ＭＳ Ｐゴシック" panose="020B0600070205080204" pitchFamily="50" charset="-128"/>
            </a:rPr>
            <a:t>円）を上回っており、サービス給付が充実していると考えられる。繰出金は、住民一人当たり</a:t>
          </a:r>
          <a:r>
            <a:rPr kumimoji="1" lang="en-US" altLang="ja-JP" sz="1300">
              <a:latin typeface="ＭＳ Ｐゴシック" panose="020B0600070205080204" pitchFamily="50" charset="-128"/>
              <a:ea typeface="ＭＳ Ｐゴシック" panose="020B0600070205080204" pitchFamily="50" charset="-128"/>
            </a:rPr>
            <a:t>55,587</a:t>
          </a:r>
          <a:r>
            <a:rPr kumimoji="1" lang="ja-JP" altLang="en-US" sz="1300">
              <a:latin typeface="ＭＳ Ｐゴシック" panose="020B0600070205080204" pitchFamily="50" charset="-128"/>
              <a:ea typeface="ＭＳ Ｐゴシック" panose="020B0600070205080204" pitchFamily="50" charset="-128"/>
            </a:rPr>
            <a:t>円となり、類似団体平均（住民一人当たり</a:t>
          </a:r>
          <a:r>
            <a:rPr kumimoji="1" lang="en-US" altLang="ja-JP" sz="1300">
              <a:latin typeface="ＭＳ Ｐゴシック" panose="020B0600070205080204" pitchFamily="50" charset="-128"/>
              <a:ea typeface="ＭＳ Ｐゴシック" panose="020B0600070205080204" pitchFamily="50" charset="-128"/>
            </a:rPr>
            <a:t>43,811</a:t>
          </a:r>
          <a:r>
            <a:rPr kumimoji="1" lang="ja-JP" altLang="en-US" sz="1300">
              <a:latin typeface="ＭＳ Ｐゴシック" panose="020B0600070205080204" pitchFamily="50" charset="-128"/>
              <a:ea typeface="ＭＳ Ｐゴシック" panose="020B0600070205080204" pitchFamily="50" charset="-128"/>
            </a:rPr>
            <a:t>円）を上回る結果となり、前年度と比較しても増加している。令和元年度は、簡易水道特別会計における浄水場の制御盤更新の皆減があった一方、下水道事業特別会計への繰り出しの増などが影響し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人口減少等により各性質別歳出額の増加を見込んでいるが、人口減少等に伴い行政サービスのあり方も変化すると考えられることから、特に公共施設については、住民のニーズ等を的確に把握し、適正な配置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14950</xdr:rowOff>
    </xdr:from>
    <xdr:to>
      <xdr:col>24</xdr:col>
      <xdr:colOff>63500</xdr:colOff>
      <xdr:row>35</xdr:row>
      <xdr:rowOff>38463</xdr:rowOff>
    </xdr:to>
    <xdr:cxnSp macro="">
      <xdr:nvCxnSpPr>
        <xdr:cNvPr id="63" name="直線コネクタ 62"/>
        <xdr:cNvCxnSpPr/>
      </xdr:nvCxnSpPr>
      <xdr:spPr>
        <a:xfrm>
          <a:off x="3797300" y="6015700"/>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14950</xdr:rowOff>
    </xdr:from>
    <xdr:to>
      <xdr:col>19</xdr:col>
      <xdr:colOff>177800</xdr:colOff>
      <xdr:row>35</xdr:row>
      <xdr:rowOff>45974</xdr:rowOff>
    </xdr:to>
    <xdr:cxnSp macro="">
      <xdr:nvCxnSpPr>
        <xdr:cNvPr id="66" name="直線コネクタ 65"/>
        <xdr:cNvCxnSpPr/>
      </xdr:nvCxnSpPr>
      <xdr:spPr>
        <a:xfrm flipV="1">
          <a:off x="2908300" y="60157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45974</xdr:rowOff>
    </xdr:from>
    <xdr:to>
      <xdr:col>15</xdr:col>
      <xdr:colOff>50800</xdr:colOff>
      <xdr:row>35</xdr:row>
      <xdr:rowOff>55118</xdr:rowOff>
    </xdr:to>
    <xdr:cxnSp macro="">
      <xdr:nvCxnSpPr>
        <xdr:cNvPr id="69" name="直線コネクタ 68"/>
        <xdr:cNvCxnSpPr/>
      </xdr:nvCxnSpPr>
      <xdr:spPr>
        <a:xfrm flipV="1">
          <a:off x="2019300" y="6046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55118</xdr:rowOff>
    </xdr:from>
    <xdr:to>
      <xdr:col>10</xdr:col>
      <xdr:colOff>114300</xdr:colOff>
      <xdr:row>35</xdr:row>
      <xdr:rowOff>85489</xdr:rowOff>
    </xdr:to>
    <xdr:cxnSp macro="">
      <xdr:nvCxnSpPr>
        <xdr:cNvPr id="72" name="直線コネクタ 71"/>
        <xdr:cNvCxnSpPr/>
      </xdr:nvCxnSpPr>
      <xdr:spPr>
        <a:xfrm flipV="1">
          <a:off x="1130300" y="6055868"/>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159113</xdr:rowOff>
    </xdr:from>
    <xdr:to>
      <xdr:col>24</xdr:col>
      <xdr:colOff>114300</xdr:colOff>
      <xdr:row>35</xdr:row>
      <xdr:rowOff>89263</xdr:rowOff>
    </xdr:to>
    <xdr:sp macro="" textlink="">
      <xdr:nvSpPr>
        <xdr:cNvPr id="82" name="楕円 81"/>
        <xdr:cNvSpPr/>
      </xdr:nvSpPr>
      <xdr:spPr>
        <a:xfrm>
          <a:off x="4584700" y="59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10540</xdr:rowOff>
    </xdr:from>
    <xdr:ext cx="469744" cy="259045"/>
    <xdr:sp macro="" textlink="">
      <xdr:nvSpPr>
        <xdr:cNvPr id="83" name="議会費該当値テキスト"/>
        <xdr:cNvSpPr txBox="1"/>
      </xdr:nvSpPr>
      <xdr:spPr>
        <a:xfrm>
          <a:off x="4686300" y="583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135600</xdr:rowOff>
    </xdr:from>
    <xdr:to>
      <xdr:col>20</xdr:col>
      <xdr:colOff>38100</xdr:colOff>
      <xdr:row>35</xdr:row>
      <xdr:rowOff>65750</xdr:rowOff>
    </xdr:to>
    <xdr:sp macro="" textlink="">
      <xdr:nvSpPr>
        <xdr:cNvPr id="84" name="楕円 83"/>
        <xdr:cNvSpPr/>
      </xdr:nvSpPr>
      <xdr:spPr>
        <a:xfrm>
          <a:off x="3746500" y="59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82277</xdr:rowOff>
    </xdr:from>
    <xdr:ext cx="469744" cy="259045"/>
    <xdr:sp macro="" textlink="">
      <xdr:nvSpPr>
        <xdr:cNvPr id="85" name="テキスト ボックス 84"/>
        <xdr:cNvSpPr txBox="1"/>
      </xdr:nvSpPr>
      <xdr:spPr>
        <a:xfrm>
          <a:off x="3562428" y="57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166624</xdr:rowOff>
    </xdr:from>
    <xdr:to>
      <xdr:col>15</xdr:col>
      <xdr:colOff>101600</xdr:colOff>
      <xdr:row>35</xdr:row>
      <xdr:rowOff>96774</xdr:rowOff>
    </xdr:to>
    <xdr:sp macro="" textlink="">
      <xdr:nvSpPr>
        <xdr:cNvPr id="86" name="楕円 85"/>
        <xdr:cNvSpPr/>
      </xdr:nvSpPr>
      <xdr:spPr>
        <a:xfrm>
          <a:off x="2857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113301</xdr:rowOff>
    </xdr:from>
    <xdr:ext cx="469744" cy="259045"/>
    <xdr:sp macro="" textlink="">
      <xdr:nvSpPr>
        <xdr:cNvPr id="87" name="テキスト ボックス 86"/>
        <xdr:cNvSpPr txBox="1"/>
      </xdr:nvSpPr>
      <xdr:spPr>
        <a:xfrm>
          <a:off x="2673428" y="57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4318</xdr:rowOff>
    </xdr:from>
    <xdr:to>
      <xdr:col>10</xdr:col>
      <xdr:colOff>165100</xdr:colOff>
      <xdr:row>35</xdr:row>
      <xdr:rowOff>105918</xdr:rowOff>
    </xdr:to>
    <xdr:sp macro="" textlink="">
      <xdr:nvSpPr>
        <xdr:cNvPr id="88" name="楕円 87"/>
        <xdr:cNvSpPr/>
      </xdr:nvSpPr>
      <xdr:spPr>
        <a:xfrm>
          <a:off x="1968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122445</xdr:rowOff>
    </xdr:from>
    <xdr:ext cx="469744" cy="259045"/>
    <xdr:sp macro="" textlink="">
      <xdr:nvSpPr>
        <xdr:cNvPr id="89" name="テキスト ボックス 88"/>
        <xdr:cNvSpPr txBox="1"/>
      </xdr:nvSpPr>
      <xdr:spPr>
        <a:xfrm>
          <a:off x="1784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34689</xdr:rowOff>
    </xdr:from>
    <xdr:to>
      <xdr:col>6</xdr:col>
      <xdr:colOff>38100</xdr:colOff>
      <xdr:row>35</xdr:row>
      <xdr:rowOff>136289</xdr:rowOff>
    </xdr:to>
    <xdr:sp macro="" textlink="">
      <xdr:nvSpPr>
        <xdr:cNvPr id="90" name="楕円 89"/>
        <xdr:cNvSpPr/>
      </xdr:nvSpPr>
      <xdr:spPr>
        <a:xfrm>
          <a:off x="1079500" y="6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127416</xdr:rowOff>
    </xdr:from>
    <xdr:ext cx="469744" cy="259045"/>
    <xdr:sp macro="" textlink="">
      <xdr:nvSpPr>
        <xdr:cNvPr id="91" name="テキスト ボックス 90"/>
        <xdr:cNvSpPr txBox="1"/>
      </xdr:nvSpPr>
      <xdr:spPr>
        <a:xfrm>
          <a:off x="895428" y="612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91515</xdr:rowOff>
    </xdr:from>
    <xdr:to>
      <xdr:col>24</xdr:col>
      <xdr:colOff>63500</xdr:colOff>
      <xdr:row>57</xdr:row>
      <xdr:rowOff>101679</xdr:rowOff>
    </xdr:to>
    <xdr:cxnSp macro="">
      <xdr:nvCxnSpPr>
        <xdr:cNvPr id="118" name="直線コネクタ 117"/>
        <xdr:cNvCxnSpPr/>
      </xdr:nvCxnSpPr>
      <xdr:spPr>
        <a:xfrm>
          <a:off x="3797300" y="9864165"/>
          <a:ext cx="838200" cy="1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91515</xdr:rowOff>
    </xdr:from>
    <xdr:to>
      <xdr:col>19</xdr:col>
      <xdr:colOff>177800</xdr:colOff>
      <xdr:row>57</xdr:row>
      <xdr:rowOff>101620</xdr:rowOff>
    </xdr:to>
    <xdr:cxnSp macro="">
      <xdr:nvCxnSpPr>
        <xdr:cNvPr id="121" name="直線コネクタ 120"/>
        <xdr:cNvCxnSpPr/>
      </xdr:nvCxnSpPr>
      <xdr:spPr>
        <a:xfrm flipV="1">
          <a:off x="2908300" y="9864165"/>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5814</xdr:rowOff>
    </xdr:from>
    <xdr:to>
      <xdr:col>15</xdr:col>
      <xdr:colOff>50800</xdr:colOff>
      <xdr:row>57</xdr:row>
      <xdr:rowOff>101620</xdr:rowOff>
    </xdr:to>
    <xdr:cxnSp macro="">
      <xdr:nvCxnSpPr>
        <xdr:cNvPr id="124" name="直線コネクタ 123"/>
        <xdr:cNvCxnSpPr/>
      </xdr:nvCxnSpPr>
      <xdr:spPr>
        <a:xfrm>
          <a:off x="2019300" y="9778464"/>
          <a:ext cx="889000" cy="9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5814</xdr:rowOff>
    </xdr:from>
    <xdr:to>
      <xdr:col>10</xdr:col>
      <xdr:colOff>114300</xdr:colOff>
      <xdr:row>57</xdr:row>
      <xdr:rowOff>125796</xdr:rowOff>
    </xdr:to>
    <xdr:cxnSp macro="">
      <xdr:nvCxnSpPr>
        <xdr:cNvPr id="127" name="直線コネクタ 126"/>
        <xdr:cNvCxnSpPr/>
      </xdr:nvCxnSpPr>
      <xdr:spPr>
        <a:xfrm flipV="1">
          <a:off x="1130300" y="9778464"/>
          <a:ext cx="889000" cy="11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50879</xdr:rowOff>
    </xdr:from>
    <xdr:to>
      <xdr:col>24</xdr:col>
      <xdr:colOff>114300</xdr:colOff>
      <xdr:row>57</xdr:row>
      <xdr:rowOff>152479</xdr:rowOff>
    </xdr:to>
    <xdr:sp macro="" textlink="">
      <xdr:nvSpPr>
        <xdr:cNvPr id="137" name="楕円 136"/>
        <xdr:cNvSpPr/>
      </xdr:nvSpPr>
      <xdr:spPr>
        <a:xfrm>
          <a:off x="4584700" y="982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137256</xdr:rowOff>
    </xdr:from>
    <xdr:ext cx="534377" cy="259045"/>
    <xdr:sp macro="" textlink="">
      <xdr:nvSpPr>
        <xdr:cNvPr id="138" name="総務費該当値テキスト"/>
        <xdr:cNvSpPr txBox="1"/>
      </xdr:nvSpPr>
      <xdr:spPr>
        <a:xfrm>
          <a:off x="4686300" y="973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40715</xdr:rowOff>
    </xdr:from>
    <xdr:to>
      <xdr:col>20</xdr:col>
      <xdr:colOff>38100</xdr:colOff>
      <xdr:row>57</xdr:row>
      <xdr:rowOff>142315</xdr:rowOff>
    </xdr:to>
    <xdr:sp macro="" textlink="">
      <xdr:nvSpPr>
        <xdr:cNvPr id="139" name="楕円 138"/>
        <xdr:cNvSpPr/>
      </xdr:nvSpPr>
      <xdr:spPr>
        <a:xfrm>
          <a:off x="3746500" y="98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133442</xdr:rowOff>
    </xdr:from>
    <xdr:ext cx="534377" cy="259045"/>
    <xdr:sp macro="" textlink="">
      <xdr:nvSpPr>
        <xdr:cNvPr id="140" name="テキスト ボックス 139"/>
        <xdr:cNvSpPr txBox="1"/>
      </xdr:nvSpPr>
      <xdr:spPr>
        <a:xfrm>
          <a:off x="3530111" y="990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50820</xdr:rowOff>
    </xdr:from>
    <xdr:to>
      <xdr:col>15</xdr:col>
      <xdr:colOff>101600</xdr:colOff>
      <xdr:row>57</xdr:row>
      <xdr:rowOff>152420</xdr:rowOff>
    </xdr:to>
    <xdr:sp macro="" textlink="">
      <xdr:nvSpPr>
        <xdr:cNvPr id="141" name="楕円 140"/>
        <xdr:cNvSpPr/>
      </xdr:nvSpPr>
      <xdr:spPr>
        <a:xfrm>
          <a:off x="2857500" y="98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143547</xdr:rowOff>
    </xdr:from>
    <xdr:ext cx="534377" cy="259045"/>
    <xdr:sp macro="" textlink="">
      <xdr:nvSpPr>
        <xdr:cNvPr id="142" name="テキスト ボックス 141"/>
        <xdr:cNvSpPr txBox="1"/>
      </xdr:nvSpPr>
      <xdr:spPr>
        <a:xfrm>
          <a:off x="2641111" y="99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126464</xdr:rowOff>
    </xdr:from>
    <xdr:to>
      <xdr:col>10</xdr:col>
      <xdr:colOff>165100</xdr:colOff>
      <xdr:row>57</xdr:row>
      <xdr:rowOff>56614</xdr:rowOff>
    </xdr:to>
    <xdr:sp macro="" textlink="">
      <xdr:nvSpPr>
        <xdr:cNvPr id="143" name="楕円 142"/>
        <xdr:cNvSpPr/>
      </xdr:nvSpPr>
      <xdr:spPr>
        <a:xfrm>
          <a:off x="1968500" y="97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73141</xdr:rowOff>
    </xdr:from>
    <xdr:ext cx="534377" cy="259045"/>
    <xdr:sp macro="" textlink="">
      <xdr:nvSpPr>
        <xdr:cNvPr id="144" name="テキスト ボックス 143"/>
        <xdr:cNvSpPr txBox="1"/>
      </xdr:nvSpPr>
      <xdr:spPr>
        <a:xfrm>
          <a:off x="1752111" y="95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74996</xdr:rowOff>
    </xdr:from>
    <xdr:to>
      <xdr:col>6</xdr:col>
      <xdr:colOff>38100</xdr:colOff>
      <xdr:row>58</xdr:row>
      <xdr:rowOff>5146</xdr:rowOff>
    </xdr:to>
    <xdr:sp macro="" textlink="">
      <xdr:nvSpPr>
        <xdr:cNvPr id="145" name="楕円 144"/>
        <xdr:cNvSpPr/>
      </xdr:nvSpPr>
      <xdr:spPr>
        <a:xfrm>
          <a:off x="1079500" y="98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167723</xdr:rowOff>
    </xdr:from>
    <xdr:ext cx="534377" cy="259045"/>
    <xdr:sp macro="" textlink="">
      <xdr:nvSpPr>
        <xdr:cNvPr id="146" name="テキスト ボックス 145"/>
        <xdr:cNvSpPr txBox="1"/>
      </xdr:nvSpPr>
      <xdr:spPr>
        <a:xfrm>
          <a:off x="863111" y="994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16446</xdr:rowOff>
    </xdr:from>
    <xdr:to>
      <xdr:col>24</xdr:col>
      <xdr:colOff>63500</xdr:colOff>
      <xdr:row>75</xdr:row>
      <xdr:rowOff>91745</xdr:rowOff>
    </xdr:to>
    <xdr:cxnSp macro="">
      <xdr:nvCxnSpPr>
        <xdr:cNvPr id="176" name="直線コネクタ 175"/>
        <xdr:cNvCxnSpPr/>
      </xdr:nvCxnSpPr>
      <xdr:spPr>
        <a:xfrm>
          <a:off x="3797300" y="12875196"/>
          <a:ext cx="838200" cy="7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16446</xdr:rowOff>
    </xdr:from>
    <xdr:to>
      <xdr:col>19</xdr:col>
      <xdr:colOff>177800</xdr:colOff>
      <xdr:row>75</xdr:row>
      <xdr:rowOff>95834</xdr:rowOff>
    </xdr:to>
    <xdr:cxnSp macro="">
      <xdr:nvCxnSpPr>
        <xdr:cNvPr id="179" name="直線コネクタ 178"/>
        <xdr:cNvCxnSpPr/>
      </xdr:nvCxnSpPr>
      <xdr:spPr>
        <a:xfrm flipV="1">
          <a:off x="2908300" y="12875196"/>
          <a:ext cx="889000" cy="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95834</xdr:rowOff>
    </xdr:from>
    <xdr:to>
      <xdr:col>15</xdr:col>
      <xdr:colOff>50800</xdr:colOff>
      <xdr:row>76</xdr:row>
      <xdr:rowOff>38621</xdr:rowOff>
    </xdr:to>
    <xdr:cxnSp macro="">
      <xdr:nvCxnSpPr>
        <xdr:cNvPr id="182" name="直線コネクタ 181"/>
        <xdr:cNvCxnSpPr/>
      </xdr:nvCxnSpPr>
      <xdr:spPr>
        <a:xfrm flipV="1">
          <a:off x="2019300" y="12954584"/>
          <a:ext cx="889000" cy="1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38621</xdr:rowOff>
    </xdr:from>
    <xdr:to>
      <xdr:col>10</xdr:col>
      <xdr:colOff>114300</xdr:colOff>
      <xdr:row>76</xdr:row>
      <xdr:rowOff>41250</xdr:rowOff>
    </xdr:to>
    <xdr:cxnSp macro="">
      <xdr:nvCxnSpPr>
        <xdr:cNvPr id="185" name="直線コネクタ 184"/>
        <xdr:cNvCxnSpPr/>
      </xdr:nvCxnSpPr>
      <xdr:spPr>
        <a:xfrm flipV="1">
          <a:off x="1130300" y="1306882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40945</xdr:rowOff>
    </xdr:from>
    <xdr:to>
      <xdr:col>24</xdr:col>
      <xdr:colOff>114300</xdr:colOff>
      <xdr:row>75</xdr:row>
      <xdr:rowOff>142545</xdr:rowOff>
    </xdr:to>
    <xdr:sp macro="" textlink="">
      <xdr:nvSpPr>
        <xdr:cNvPr id="195" name="楕円 194"/>
        <xdr:cNvSpPr/>
      </xdr:nvSpPr>
      <xdr:spPr>
        <a:xfrm>
          <a:off x="4584700" y="128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63822</xdr:rowOff>
    </xdr:from>
    <xdr:ext cx="599010" cy="259045"/>
    <xdr:sp macro="" textlink="">
      <xdr:nvSpPr>
        <xdr:cNvPr id="196" name="民生費該当値テキスト"/>
        <xdr:cNvSpPr txBox="1"/>
      </xdr:nvSpPr>
      <xdr:spPr>
        <a:xfrm>
          <a:off x="4686300" y="1275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137096</xdr:rowOff>
    </xdr:from>
    <xdr:to>
      <xdr:col>20</xdr:col>
      <xdr:colOff>38100</xdr:colOff>
      <xdr:row>75</xdr:row>
      <xdr:rowOff>67246</xdr:rowOff>
    </xdr:to>
    <xdr:sp macro="" textlink="">
      <xdr:nvSpPr>
        <xdr:cNvPr id="197" name="楕円 196"/>
        <xdr:cNvSpPr/>
      </xdr:nvSpPr>
      <xdr:spPr>
        <a:xfrm>
          <a:off x="3746500" y="128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83773</xdr:rowOff>
    </xdr:from>
    <xdr:ext cx="599010" cy="259045"/>
    <xdr:sp macro="" textlink="">
      <xdr:nvSpPr>
        <xdr:cNvPr id="198" name="テキスト ボックス 197"/>
        <xdr:cNvSpPr txBox="1"/>
      </xdr:nvSpPr>
      <xdr:spPr>
        <a:xfrm>
          <a:off x="3497795" y="1259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45034</xdr:rowOff>
    </xdr:from>
    <xdr:to>
      <xdr:col>15</xdr:col>
      <xdr:colOff>101600</xdr:colOff>
      <xdr:row>75</xdr:row>
      <xdr:rowOff>146634</xdr:rowOff>
    </xdr:to>
    <xdr:sp macro="" textlink="">
      <xdr:nvSpPr>
        <xdr:cNvPr id="199" name="楕円 198"/>
        <xdr:cNvSpPr/>
      </xdr:nvSpPr>
      <xdr:spPr>
        <a:xfrm>
          <a:off x="2857500" y="129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163161</xdr:rowOff>
    </xdr:from>
    <xdr:ext cx="599010" cy="259045"/>
    <xdr:sp macro="" textlink="">
      <xdr:nvSpPr>
        <xdr:cNvPr id="200" name="テキスト ボックス 199"/>
        <xdr:cNvSpPr txBox="1"/>
      </xdr:nvSpPr>
      <xdr:spPr>
        <a:xfrm>
          <a:off x="2608795" y="126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159271</xdr:rowOff>
    </xdr:from>
    <xdr:to>
      <xdr:col>10</xdr:col>
      <xdr:colOff>165100</xdr:colOff>
      <xdr:row>76</xdr:row>
      <xdr:rowOff>89421</xdr:rowOff>
    </xdr:to>
    <xdr:sp macro="" textlink="">
      <xdr:nvSpPr>
        <xdr:cNvPr id="201" name="楕円 200"/>
        <xdr:cNvSpPr/>
      </xdr:nvSpPr>
      <xdr:spPr>
        <a:xfrm>
          <a:off x="1968500" y="130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80548</xdr:rowOff>
    </xdr:from>
    <xdr:ext cx="599010" cy="259045"/>
    <xdr:sp macro="" textlink="">
      <xdr:nvSpPr>
        <xdr:cNvPr id="202" name="テキスト ボックス 201"/>
        <xdr:cNvSpPr txBox="1"/>
      </xdr:nvSpPr>
      <xdr:spPr>
        <a:xfrm>
          <a:off x="1719795" y="1311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161900</xdr:rowOff>
    </xdr:from>
    <xdr:to>
      <xdr:col>6</xdr:col>
      <xdr:colOff>38100</xdr:colOff>
      <xdr:row>76</xdr:row>
      <xdr:rowOff>92050</xdr:rowOff>
    </xdr:to>
    <xdr:sp macro="" textlink="">
      <xdr:nvSpPr>
        <xdr:cNvPr id="203" name="楕円 202"/>
        <xdr:cNvSpPr/>
      </xdr:nvSpPr>
      <xdr:spPr>
        <a:xfrm>
          <a:off x="1079500" y="130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108576</xdr:rowOff>
    </xdr:from>
    <xdr:ext cx="599010" cy="259045"/>
    <xdr:sp macro="" textlink="">
      <xdr:nvSpPr>
        <xdr:cNvPr id="204" name="テキスト ボックス 203"/>
        <xdr:cNvSpPr txBox="1"/>
      </xdr:nvSpPr>
      <xdr:spPr>
        <a:xfrm>
          <a:off x="830795" y="1279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138252</xdr:rowOff>
    </xdr:from>
    <xdr:to>
      <xdr:col>24</xdr:col>
      <xdr:colOff>63500</xdr:colOff>
      <xdr:row>97</xdr:row>
      <xdr:rowOff>13119</xdr:rowOff>
    </xdr:to>
    <xdr:cxnSp macro="">
      <xdr:nvCxnSpPr>
        <xdr:cNvPr id="233" name="直線コネクタ 232"/>
        <xdr:cNvCxnSpPr/>
      </xdr:nvCxnSpPr>
      <xdr:spPr>
        <a:xfrm>
          <a:off x="3797300" y="16597452"/>
          <a:ext cx="8382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138252</xdr:rowOff>
    </xdr:from>
    <xdr:to>
      <xdr:col>19</xdr:col>
      <xdr:colOff>177800</xdr:colOff>
      <xdr:row>97</xdr:row>
      <xdr:rowOff>24282</xdr:rowOff>
    </xdr:to>
    <xdr:cxnSp macro="">
      <xdr:nvCxnSpPr>
        <xdr:cNvPr id="236" name="直線コネクタ 235"/>
        <xdr:cNvCxnSpPr/>
      </xdr:nvCxnSpPr>
      <xdr:spPr>
        <a:xfrm flipV="1">
          <a:off x="2908300" y="16597452"/>
          <a:ext cx="889000" cy="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24282</xdr:rowOff>
    </xdr:from>
    <xdr:to>
      <xdr:col>15</xdr:col>
      <xdr:colOff>50800</xdr:colOff>
      <xdr:row>97</xdr:row>
      <xdr:rowOff>46265</xdr:rowOff>
    </xdr:to>
    <xdr:cxnSp macro="">
      <xdr:nvCxnSpPr>
        <xdr:cNvPr id="239" name="直線コネクタ 238"/>
        <xdr:cNvCxnSpPr/>
      </xdr:nvCxnSpPr>
      <xdr:spPr>
        <a:xfrm flipV="1">
          <a:off x="2019300" y="16654932"/>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46265</xdr:rowOff>
    </xdr:from>
    <xdr:to>
      <xdr:col>10</xdr:col>
      <xdr:colOff>114300</xdr:colOff>
      <xdr:row>97</xdr:row>
      <xdr:rowOff>63461</xdr:rowOff>
    </xdr:to>
    <xdr:cxnSp macro="">
      <xdr:nvCxnSpPr>
        <xdr:cNvPr id="242" name="直線コネクタ 241"/>
        <xdr:cNvCxnSpPr/>
      </xdr:nvCxnSpPr>
      <xdr:spPr>
        <a:xfrm flipV="1">
          <a:off x="1130300" y="16676915"/>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133769</xdr:rowOff>
    </xdr:from>
    <xdr:to>
      <xdr:col>24</xdr:col>
      <xdr:colOff>114300</xdr:colOff>
      <xdr:row>97</xdr:row>
      <xdr:rowOff>63919</xdr:rowOff>
    </xdr:to>
    <xdr:sp macro="" textlink="">
      <xdr:nvSpPr>
        <xdr:cNvPr id="252" name="楕円 251"/>
        <xdr:cNvSpPr/>
      </xdr:nvSpPr>
      <xdr:spPr>
        <a:xfrm>
          <a:off x="4584700" y="165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112196</xdr:rowOff>
    </xdr:from>
    <xdr:ext cx="534377" cy="259045"/>
    <xdr:sp macro="" textlink="">
      <xdr:nvSpPr>
        <xdr:cNvPr id="253" name="衛生費該当値テキスト"/>
        <xdr:cNvSpPr txBox="1"/>
      </xdr:nvSpPr>
      <xdr:spPr>
        <a:xfrm>
          <a:off x="4686300" y="1657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87452</xdr:rowOff>
    </xdr:from>
    <xdr:to>
      <xdr:col>20</xdr:col>
      <xdr:colOff>38100</xdr:colOff>
      <xdr:row>97</xdr:row>
      <xdr:rowOff>17602</xdr:rowOff>
    </xdr:to>
    <xdr:sp macro="" textlink="">
      <xdr:nvSpPr>
        <xdr:cNvPr id="254" name="楕円 253"/>
        <xdr:cNvSpPr/>
      </xdr:nvSpPr>
      <xdr:spPr>
        <a:xfrm>
          <a:off x="3746500" y="165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8729</xdr:rowOff>
    </xdr:from>
    <xdr:ext cx="534377" cy="259045"/>
    <xdr:sp macro="" textlink="">
      <xdr:nvSpPr>
        <xdr:cNvPr id="255" name="テキスト ボックス 254"/>
        <xdr:cNvSpPr txBox="1"/>
      </xdr:nvSpPr>
      <xdr:spPr>
        <a:xfrm>
          <a:off x="3530111" y="166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144932</xdr:rowOff>
    </xdr:from>
    <xdr:to>
      <xdr:col>15</xdr:col>
      <xdr:colOff>101600</xdr:colOff>
      <xdr:row>97</xdr:row>
      <xdr:rowOff>75082</xdr:rowOff>
    </xdr:to>
    <xdr:sp macro="" textlink="">
      <xdr:nvSpPr>
        <xdr:cNvPr id="256" name="楕円 255"/>
        <xdr:cNvSpPr/>
      </xdr:nvSpPr>
      <xdr:spPr>
        <a:xfrm>
          <a:off x="2857500" y="166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66209</xdr:rowOff>
    </xdr:from>
    <xdr:ext cx="534377" cy="259045"/>
    <xdr:sp macro="" textlink="">
      <xdr:nvSpPr>
        <xdr:cNvPr id="257" name="テキスト ボックス 256"/>
        <xdr:cNvSpPr txBox="1"/>
      </xdr:nvSpPr>
      <xdr:spPr>
        <a:xfrm>
          <a:off x="2641111" y="166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166915</xdr:rowOff>
    </xdr:from>
    <xdr:to>
      <xdr:col>10</xdr:col>
      <xdr:colOff>165100</xdr:colOff>
      <xdr:row>97</xdr:row>
      <xdr:rowOff>97065</xdr:rowOff>
    </xdr:to>
    <xdr:sp macro="" textlink="">
      <xdr:nvSpPr>
        <xdr:cNvPr id="258" name="楕円 257"/>
        <xdr:cNvSpPr/>
      </xdr:nvSpPr>
      <xdr:spPr>
        <a:xfrm>
          <a:off x="1968500" y="166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88192</xdr:rowOff>
    </xdr:from>
    <xdr:ext cx="534377" cy="259045"/>
    <xdr:sp macro="" textlink="">
      <xdr:nvSpPr>
        <xdr:cNvPr id="259" name="テキスト ボックス 258"/>
        <xdr:cNvSpPr txBox="1"/>
      </xdr:nvSpPr>
      <xdr:spPr>
        <a:xfrm>
          <a:off x="1752111" y="167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12661</xdr:rowOff>
    </xdr:from>
    <xdr:to>
      <xdr:col>6</xdr:col>
      <xdr:colOff>38100</xdr:colOff>
      <xdr:row>97</xdr:row>
      <xdr:rowOff>114261</xdr:rowOff>
    </xdr:to>
    <xdr:sp macro="" textlink="">
      <xdr:nvSpPr>
        <xdr:cNvPr id="260" name="楕円 259"/>
        <xdr:cNvSpPr/>
      </xdr:nvSpPr>
      <xdr:spPr>
        <a:xfrm>
          <a:off x="1079500" y="166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105388</xdr:rowOff>
    </xdr:from>
    <xdr:ext cx="534377" cy="259045"/>
    <xdr:sp macro="" textlink="">
      <xdr:nvSpPr>
        <xdr:cNvPr id="261" name="テキスト ボックス 260"/>
        <xdr:cNvSpPr txBox="1"/>
      </xdr:nvSpPr>
      <xdr:spPr>
        <a:xfrm>
          <a:off x="863111" y="167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118473</xdr:rowOff>
    </xdr:from>
    <xdr:to>
      <xdr:col>55</xdr:col>
      <xdr:colOff>0</xdr:colOff>
      <xdr:row>38</xdr:row>
      <xdr:rowOff>128597</xdr:rowOff>
    </xdr:to>
    <xdr:cxnSp macro="">
      <xdr:nvCxnSpPr>
        <xdr:cNvPr id="292" name="直線コネクタ 291"/>
        <xdr:cNvCxnSpPr/>
      </xdr:nvCxnSpPr>
      <xdr:spPr>
        <a:xfrm flipV="1">
          <a:off x="9639300" y="6633573"/>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128597</xdr:rowOff>
    </xdr:from>
    <xdr:to>
      <xdr:col>50</xdr:col>
      <xdr:colOff>114300</xdr:colOff>
      <xdr:row>38</xdr:row>
      <xdr:rowOff>149171</xdr:rowOff>
    </xdr:to>
    <xdr:cxnSp macro="">
      <xdr:nvCxnSpPr>
        <xdr:cNvPr id="295" name="直線コネクタ 294"/>
        <xdr:cNvCxnSpPr/>
      </xdr:nvCxnSpPr>
      <xdr:spPr>
        <a:xfrm flipV="1">
          <a:off x="8750300" y="664369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79611</xdr:rowOff>
    </xdr:from>
    <xdr:to>
      <xdr:col>45</xdr:col>
      <xdr:colOff>177800</xdr:colOff>
      <xdr:row>38</xdr:row>
      <xdr:rowOff>149171</xdr:rowOff>
    </xdr:to>
    <xdr:cxnSp macro="">
      <xdr:nvCxnSpPr>
        <xdr:cNvPr id="298" name="直線コネクタ 297"/>
        <xdr:cNvCxnSpPr/>
      </xdr:nvCxnSpPr>
      <xdr:spPr>
        <a:xfrm>
          <a:off x="7861300" y="6594711"/>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79611</xdr:rowOff>
    </xdr:from>
    <xdr:to>
      <xdr:col>41</xdr:col>
      <xdr:colOff>50800</xdr:colOff>
      <xdr:row>38</xdr:row>
      <xdr:rowOff>80264</xdr:rowOff>
    </xdr:to>
    <xdr:cxnSp macro="">
      <xdr:nvCxnSpPr>
        <xdr:cNvPr id="301" name="直線コネクタ 300"/>
        <xdr:cNvCxnSpPr/>
      </xdr:nvCxnSpPr>
      <xdr:spPr>
        <a:xfrm flipV="1">
          <a:off x="6972300" y="659471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11" name="楕円 310"/>
        <xdr:cNvSpPr/>
      </xdr:nvSpPr>
      <xdr:spPr>
        <a:xfrm>
          <a:off x="10426700" y="65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46100</xdr:rowOff>
    </xdr:from>
    <xdr:ext cx="378565" cy="259045"/>
    <xdr:sp macro="" textlink="">
      <xdr:nvSpPr>
        <xdr:cNvPr id="312" name="労働費該当値テキスト"/>
        <xdr:cNvSpPr txBox="1"/>
      </xdr:nvSpPr>
      <xdr:spPr>
        <a:xfrm>
          <a:off x="10528300" y="656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77797</xdr:rowOff>
    </xdr:from>
    <xdr:to>
      <xdr:col>50</xdr:col>
      <xdr:colOff>165100</xdr:colOff>
      <xdr:row>39</xdr:row>
      <xdr:rowOff>7947</xdr:rowOff>
    </xdr:to>
    <xdr:sp macro="" textlink="">
      <xdr:nvSpPr>
        <xdr:cNvPr id="313" name="楕円 312"/>
        <xdr:cNvSpPr/>
      </xdr:nvSpPr>
      <xdr:spPr>
        <a:xfrm>
          <a:off x="95885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170524</xdr:rowOff>
    </xdr:from>
    <xdr:ext cx="378565" cy="259045"/>
    <xdr:sp macro="" textlink="">
      <xdr:nvSpPr>
        <xdr:cNvPr id="314" name="テキスト ボックス 313"/>
        <xdr:cNvSpPr txBox="1"/>
      </xdr:nvSpPr>
      <xdr:spPr>
        <a:xfrm>
          <a:off x="9450017" y="6685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98371</xdr:rowOff>
    </xdr:from>
    <xdr:to>
      <xdr:col>46</xdr:col>
      <xdr:colOff>38100</xdr:colOff>
      <xdr:row>39</xdr:row>
      <xdr:rowOff>28521</xdr:rowOff>
    </xdr:to>
    <xdr:sp macro="" textlink="">
      <xdr:nvSpPr>
        <xdr:cNvPr id="315" name="楕円 314"/>
        <xdr:cNvSpPr/>
      </xdr:nvSpPr>
      <xdr:spPr>
        <a:xfrm>
          <a:off x="8699500" y="66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19648</xdr:rowOff>
    </xdr:from>
    <xdr:ext cx="378565" cy="259045"/>
    <xdr:sp macro="" textlink="">
      <xdr:nvSpPr>
        <xdr:cNvPr id="316" name="テキスト ボックス 315"/>
        <xdr:cNvSpPr txBox="1"/>
      </xdr:nvSpPr>
      <xdr:spPr>
        <a:xfrm>
          <a:off x="8561017" y="670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28811</xdr:rowOff>
    </xdr:from>
    <xdr:to>
      <xdr:col>41</xdr:col>
      <xdr:colOff>101600</xdr:colOff>
      <xdr:row>38</xdr:row>
      <xdr:rowOff>130411</xdr:rowOff>
    </xdr:to>
    <xdr:sp macro="" textlink="">
      <xdr:nvSpPr>
        <xdr:cNvPr id="317" name="楕円 316"/>
        <xdr:cNvSpPr/>
      </xdr:nvSpPr>
      <xdr:spPr>
        <a:xfrm>
          <a:off x="7810500" y="65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121538</xdr:rowOff>
    </xdr:from>
    <xdr:ext cx="378565" cy="259045"/>
    <xdr:sp macro="" textlink="">
      <xdr:nvSpPr>
        <xdr:cNvPr id="318" name="テキスト ボックス 317"/>
        <xdr:cNvSpPr txBox="1"/>
      </xdr:nvSpPr>
      <xdr:spPr>
        <a:xfrm>
          <a:off x="7672017" y="663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29464</xdr:rowOff>
    </xdr:from>
    <xdr:to>
      <xdr:col>36</xdr:col>
      <xdr:colOff>165100</xdr:colOff>
      <xdr:row>38</xdr:row>
      <xdr:rowOff>131064</xdr:rowOff>
    </xdr:to>
    <xdr:sp macro="" textlink="">
      <xdr:nvSpPr>
        <xdr:cNvPr id="319" name="楕円 318"/>
        <xdr:cNvSpPr/>
      </xdr:nvSpPr>
      <xdr:spPr>
        <a:xfrm>
          <a:off x="6921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122191</xdr:rowOff>
    </xdr:from>
    <xdr:ext cx="378565" cy="259045"/>
    <xdr:sp macro="" textlink="">
      <xdr:nvSpPr>
        <xdr:cNvPr id="320" name="テキスト ボックス 319"/>
        <xdr:cNvSpPr txBox="1"/>
      </xdr:nvSpPr>
      <xdr:spPr>
        <a:xfrm>
          <a:off x="6783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38773</xdr:rowOff>
    </xdr:from>
    <xdr:to>
      <xdr:col>55</xdr:col>
      <xdr:colOff>0</xdr:colOff>
      <xdr:row>54</xdr:row>
      <xdr:rowOff>87076</xdr:rowOff>
    </xdr:to>
    <xdr:cxnSp macro="">
      <xdr:nvCxnSpPr>
        <xdr:cNvPr id="347" name="直線コネクタ 346"/>
        <xdr:cNvCxnSpPr/>
      </xdr:nvCxnSpPr>
      <xdr:spPr>
        <a:xfrm flipV="1">
          <a:off x="9639300" y="9125623"/>
          <a:ext cx="838200" cy="2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87076</xdr:rowOff>
    </xdr:from>
    <xdr:to>
      <xdr:col>50</xdr:col>
      <xdr:colOff>114300</xdr:colOff>
      <xdr:row>55</xdr:row>
      <xdr:rowOff>85842</xdr:rowOff>
    </xdr:to>
    <xdr:cxnSp macro="">
      <xdr:nvCxnSpPr>
        <xdr:cNvPr id="350" name="直線コネクタ 349"/>
        <xdr:cNvCxnSpPr/>
      </xdr:nvCxnSpPr>
      <xdr:spPr>
        <a:xfrm flipV="1">
          <a:off x="8750300" y="9345376"/>
          <a:ext cx="889000" cy="17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85842</xdr:rowOff>
    </xdr:from>
    <xdr:to>
      <xdr:col>45</xdr:col>
      <xdr:colOff>177800</xdr:colOff>
      <xdr:row>55</xdr:row>
      <xdr:rowOff>167155</xdr:rowOff>
    </xdr:to>
    <xdr:cxnSp macro="">
      <xdr:nvCxnSpPr>
        <xdr:cNvPr id="353" name="直線コネクタ 352"/>
        <xdr:cNvCxnSpPr/>
      </xdr:nvCxnSpPr>
      <xdr:spPr>
        <a:xfrm flipV="1">
          <a:off x="7861300" y="9515592"/>
          <a:ext cx="889000" cy="8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66937</xdr:rowOff>
    </xdr:from>
    <xdr:to>
      <xdr:col>41</xdr:col>
      <xdr:colOff>50800</xdr:colOff>
      <xdr:row>55</xdr:row>
      <xdr:rowOff>167155</xdr:rowOff>
    </xdr:to>
    <xdr:cxnSp macro="">
      <xdr:nvCxnSpPr>
        <xdr:cNvPr id="356" name="直線コネクタ 355"/>
        <xdr:cNvCxnSpPr/>
      </xdr:nvCxnSpPr>
      <xdr:spPr>
        <a:xfrm>
          <a:off x="6972300" y="9496687"/>
          <a:ext cx="889000" cy="10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159423</xdr:rowOff>
    </xdr:from>
    <xdr:to>
      <xdr:col>55</xdr:col>
      <xdr:colOff>50800</xdr:colOff>
      <xdr:row>53</xdr:row>
      <xdr:rowOff>89573</xdr:rowOff>
    </xdr:to>
    <xdr:sp macro="" textlink="">
      <xdr:nvSpPr>
        <xdr:cNvPr id="366" name="楕円 365"/>
        <xdr:cNvSpPr/>
      </xdr:nvSpPr>
      <xdr:spPr>
        <a:xfrm>
          <a:off x="10426700" y="907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10850</xdr:rowOff>
    </xdr:from>
    <xdr:ext cx="534377" cy="259045"/>
    <xdr:sp macro="" textlink="">
      <xdr:nvSpPr>
        <xdr:cNvPr id="367" name="農林水産業費該当値テキスト"/>
        <xdr:cNvSpPr txBox="1"/>
      </xdr:nvSpPr>
      <xdr:spPr>
        <a:xfrm>
          <a:off x="10528300" y="89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36276</xdr:rowOff>
    </xdr:from>
    <xdr:to>
      <xdr:col>50</xdr:col>
      <xdr:colOff>165100</xdr:colOff>
      <xdr:row>54</xdr:row>
      <xdr:rowOff>137876</xdr:rowOff>
    </xdr:to>
    <xdr:sp macro="" textlink="">
      <xdr:nvSpPr>
        <xdr:cNvPr id="368" name="楕円 367"/>
        <xdr:cNvSpPr/>
      </xdr:nvSpPr>
      <xdr:spPr>
        <a:xfrm>
          <a:off x="9588500" y="92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154403</xdr:rowOff>
    </xdr:from>
    <xdr:ext cx="534377" cy="259045"/>
    <xdr:sp macro="" textlink="">
      <xdr:nvSpPr>
        <xdr:cNvPr id="369" name="テキスト ボックス 368"/>
        <xdr:cNvSpPr txBox="1"/>
      </xdr:nvSpPr>
      <xdr:spPr>
        <a:xfrm>
          <a:off x="9372111" y="90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35042</xdr:rowOff>
    </xdr:from>
    <xdr:to>
      <xdr:col>46</xdr:col>
      <xdr:colOff>38100</xdr:colOff>
      <xdr:row>55</xdr:row>
      <xdr:rowOff>136642</xdr:rowOff>
    </xdr:to>
    <xdr:sp macro="" textlink="">
      <xdr:nvSpPr>
        <xdr:cNvPr id="370" name="楕円 369"/>
        <xdr:cNvSpPr/>
      </xdr:nvSpPr>
      <xdr:spPr>
        <a:xfrm>
          <a:off x="8699500" y="94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153169</xdr:rowOff>
    </xdr:from>
    <xdr:ext cx="534377" cy="259045"/>
    <xdr:sp macro="" textlink="">
      <xdr:nvSpPr>
        <xdr:cNvPr id="371" name="テキスト ボックス 370"/>
        <xdr:cNvSpPr txBox="1"/>
      </xdr:nvSpPr>
      <xdr:spPr>
        <a:xfrm>
          <a:off x="8483111" y="92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116355</xdr:rowOff>
    </xdr:from>
    <xdr:to>
      <xdr:col>41</xdr:col>
      <xdr:colOff>101600</xdr:colOff>
      <xdr:row>56</xdr:row>
      <xdr:rowOff>46505</xdr:rowOff>
    </xdr:to>
    <xdr:sp macro="" textlink="">
      <xdr:nvSpPr>
        <xdr:cNvPr id="372" name="楕円 371"/>
        <xdr:cNvSpPr/>
      </xdr:nvSpPr>
      <xdr:spPr>
        <a:xfrm>
          <a:off x="7810500" y="95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63032</xdr:rowOff>
    </xdr:from>
    <xdr:ext cx="534377" cy="259045"/>
    <xdr:sp macro="" textlink="">
      <xdr:nvSpPr>
        <xdr:cNvPr id="373" name="テキスト ボックス 372"/>
        <xdr:cNvSpPr txBox="1"/>
      </xdr:nvSpPr>
      <xdr:spPr>
        <a:xfrm>
          <a:off x="7594111" y="932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16137</xdr:rowOff>
    </xdr:from>
    <xdr:to>
      <xdr:col>36</xdr:col>
      <xdr:colOff>165100</xdr:colOff>
      <xdr:row>55</xdr:row>
      <xdr:rowOff>117737</xdr:rowOff>
    </xdr:to>
    <xdr:sp macro="" textlink="">
      <xdr:nvSpPr>
        <xdr:cNvPr id="374" name="楕円 373"/>
        <xdr:cNvSpPr/>
      </xdr:nvSpPr>
      <xdr:spPr>
        <a:xfrm>
          <a:off x="6921500" y="94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134264</xdr:rowOff>
    </xdr:from>
    <xdr:ext cx="534377" cy="259045"/>
    <xdr:sp macro="" textlink="">
      <xdr:nvSpPr>
        <xdr:cNvPr id="375" name="テキスト ボックス 374"/>
        <xdr:cNvSpPr txBox="1"/>
      </xdr:nvSpPr>
      <xdr:spPr>
        <a:xfrm>
          <a:off x="6705111" y="9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22658</xdr:rowOff>
    </xdr:from>
    <xdr:to>
      <xdr:col>55</xdr:col>
      <xdr:colOff>0</xdr:colOff>
      <xdr:row>78</xdr:row>
      <xdr:rowOff>33210</xdr:rowOff>
    </xdr:to>
    <xdr:cxnSp macro="">
      <xdr:nvCxnSpPr>
        <xdr:cNvPr id="404" name="直線コネクタ 403"/>
        <xdr:cNvCxnSpPr/>
      </xdr:nvCxnSpPr>
      <xdr:spPr>
        <a:xfrm>
          <a:off x="9639300" y="13395758"/>
          <a:ext cx="8382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22658</xdr:rowOff>
    </xdr:from>
    <xdr:to>
      <xdr:col>50</xdr:col>
      <xdr:colOff>114300</xdr:colOff>
      <xdr:row>78</xdr:row>
      <xdr:rowOff>54508</xdr:rowOff>
    </xdr:to>
    <xdr:cxnSp macro="">
      <xdr:nvCxnSpPr>
        <xdr:cNvPr id="407" name="直線コネクタ 406"/>
        <xdr:cNvCxnSpPr/>
      </xdr:nvCxnSpPr>
      <xdr:spPr>
        <a:xfrm flipV="1">
          <a:off x="8750300" y="13395758"/>
          <a:ext cx="889000" cy="3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51346</xdr:rowOff>
    </xdr:from>
    <xdr:to>
      <xdr:col>45</xdr:col>
      <xdr:colOff>177800</xdr:colOff>
      <xdr:row>78</xdr:row>
      <xdr:rowOff>54508</xdr:rowOff>
    </xdr:to>
    <xdr:cxnSp macro="">
      <xdr:nvCxnSpPr>
        <xdr:cNvPr id="410" name="直線コネクタ 409"/>
        <xdr:cNvCxnSpPr/>
      </xdr:nvCxnSpPr>
      <xdr:spPr>
        <a:xfrm>
          <a:off x="7861300" y="13424446"/>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8446</xdr:rowOff>
    </xdr:from>
    <xdr:to>
      <xdr:col>41</xdr:col>
      <xdr:colOff>50800</xdr:colOff>
      <xdr:row>78</xdr:row>
      <xdr:rowOff>51346</xdr:rowOff>
    </xdr:to>
    <xdr:cxnSp macro="">
      <xdr:nvCxnSpPr>
        <xdr:cNvPr id="413" name="直線コネクタ 412"/>
        <xdr:cNvCxnSpPr/>
      </xdr:nvCxnSpPr>
      <xdr:spPr>
        <a:xfrm>
          <a:off x="6972300" y="13381546"/>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153860</xdr:rowOff>
    </xdr:from>
    <xdr:to>
      <xdr:col>55</xdr:col>
      <xdr:colOff>50800</xdr:colOff>
      <xdr:row>78</xdr:row>
      <xdr:rowOff>84010</xdr:rowOff>
    </xdr:to>
    <xdr:sp macro="" textlink="">
      <xdr:nvSpPr>
        <xdr:cNvPr id="423" name="楕円 422"/>
        <xdr:cNvSpPr/>
      </xdr:nvSpPr>
      <xdr:spPr>
        <a:xfrm>
          <a:off x="10426700" y="133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132287</xdr:rowOff>
    </xdr:from>
    <xdr:ext cx="469744" cy="259045"/>
    <xdr:sp macro="" textlink="">
      <xdr:nvSpPr>
        <xdr:cNvPr id="424" name="商工費該当値テキスト"/>
        <xdr:cNvSpPr txBox="1"/>
      </xdr:nvSpPr>
      <xdr:spPr>
        <a:xfrm>
          <a:off x="10528300" y="1333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143308</xdr:rowOff>
    </xdr:from>
    <xdr:to>
      <xdr:col>50</xdr:col>
      <xdr:colOff>165100</xdr:colOff>
      <xdr:row>78</xdr:row>
      <xdr:rowOff>73458</xdr:rowOff>
    </xdr:to>
    <xdr:sp macro="" textlink="">
      <xdr:nvSpPr>
        <xdr:cNvPr id="425" name="楕円 424"/>
        <xdr:cNvSpPr/>
      </xdr:nvSpPr>
      <xdr:spPr>
        <a:xfrm>
          <a:off x="95885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64585</xdr:rowOff>
    </xdr:from>
    <xdr:ext cx="469744" cy="259045"/>
    <xdr:sp macro="" textlink="">
      <xdr:nvSpPr>
        <xdr:cNvPr id="426" name="テキスト ボックス 425"/>
        <xdr:cNvSpPr txBox="1"/>
      </xdr:nvSpPr>
      <xdr:spPr>
        <a:xfrm>
          <a:off x="9404428" y="134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3708</xdr:rowOff>
    </xdr:from>
    <xdr:to>
      <xdr:col>46</xdr:col>
      <xdr:colOff>38100</xdr:colOff>
      <xdr:row>78</xdr:row>
      <xdr:rowOff>105308</xdr:rowOff>
    </xdr:to>
    <xdr:sp macro="" textlink="">
      <xdr:nvSpPr>
        <xdr:cNvPr id="427" name="楕円 426"/>
        <xdr:cNvSpPr/>
      </xdr:nvSpPr>
      <xdr:spPr>
        <a:xfrm>
          <a:off x="8699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96435</xdr:rowOff>
    </xdr:from>
    <xdr:ext cx="469744" cy="259045"/>
    <xdr:sp macro="" textlink="">
      <xdr:nvSpPr>
        <xdr:cNvPr id="428" name="テキスト ボックス 427"/>
        <xdr:cNvSpPr txBox="1"/>
      </xdr:nvSpPr>
      <xdr:spPr>
        <a:xfrm>
          <a:off x="8515428" y="1346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546</xdr:rowOff>
    </xdr:from>
    <xdr:to>
      <xdr:col>41</xdr:col>
      <xdr:colOff>101600</xdr:colOff>
      <xdr:row>78</xdr:row>
      <xdr:rowOff>102146</xdr:rowOff>
    </xdr:to>
    <xdr:sp macro="" textlink="">
      <xdr:nvSpPr>
        <xdr:cNvPr id="429" name="楕円 428"/>
        <xdr:cNvSpPr/>
      </xdr:nvSpPr>
      <xdr:spPr>
        <a:xfrm>
          <a:off x="7810500" y="133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93273</xdr:rowOff>
    </xdr:from>
    <xdr:ext cx="469744" cy="259045"/>
    <xdr:sp macro="" textlink="">
      <xdr:nvSpPr>
        <xdr:cNvPr id="430" name="テキスト ボックス 429"/>
        <xdr:cNvSpPr txBox="1"/>
      </xdr:nvSpPr>
      <xdr:spPr>
        <a:xfrm>
          <a:off x="7626428" y="134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129096</xdr:rowOff>
    </xdr:from>
    <xdr:to>
      <xdr:col>36</xdr:col>
      <xdr:colOff>165100</xdr:colOff>
      <xdr:row>78</xdr:row>
      <xdr:rowOff>59246</xdr:rowOff>
    </xdr:to>
    <xdr:sp macro="" textlink="">
      <xdr:nvSpPr>
        <xdr:cNvPr id="431" name="楕円 430"/>
        <xdr:cNvSpPr/>
      </xdr:nvSpPr>
      <xdr:spPr>
        <a:xfrm>
          <a:off x="6921500" y="133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50373</xdr:rowOff>
    </xdr:from>
    <xdr:ext cx="469744" cy="259045"/>
    <xdr:sp macro="" textlink="">
      <xdr:nvSpPr>
        <xdr:cNvPr id="432" name="テキスト ボックス 431"/>
        <xdr:cNvSpPr txBox="1"/>
      </xdr:nvSpPr>
      <xdr:spPr>
        <a:xfrm>
          <a:off x="6737428" y="1342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149644</xdr:rowOff>
    </xdr:from>
    <xdr:to>
      <xdr:col>55</xdr:col>
      <xdr:colOff>0</xdr:colOff>
      <xdr:row>96</xdr:row>
      <xdr:rowOff>130235</xdr:rowOff>
    </xdr:to>
    <xdr:cxnSp macro="">
      <xdr:nvCxnSpPr>
        <xdr:cNvPr id="460" name="直線コネクタ 459"/>
        <xdr:cNvCxnSpPr/>
      </xdr:nvCxnSpPr>
      <xdr:spPr>
        <a:xfrm flipV="1">
          <a:off x="9639300" y="16437394"/>
          <a:ext cx="838200" cy="15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121458</xdr:rowOff>
    </xdr:from>
    <xdr:to>
      <xdr:col>50</xdr:col>
      <xdr:colOff>114300</xdr:colOff>
      <xdr:row>96</xdr:row>
      <xdr:rowOff>130235</xdr:rowOff>
    </xdr:to>
    <xdr:cxnSp macro="">
      <xdr:nvCxnSpPr>
        <xdr:cNvPr id="463" name="直線コネクタ 462"/>
        <xdr:cNvCxnSpPr/>
      </xdr:nvCxnSpPr>
      <xdr:spPr>
        <a:xfrm>
          <a:off x="8750300" y="16580658"/>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121458</xdr:rowOff>
    </xdr:from>
    <xdr:to>
      <xdr:col>45</xdr:col>
      <xdr:colOff>177800</xdr:colOff>
      <xdr:row>96</xdr:row>
      <xdr:rowOff>149165</xdr:rowOff>
    </xdr:to>
    <xdr:cxnSp macro="">
      <xdr:nvCxnSpPr>
        <xdr:cNvPr id="466" name="直線コネクタ 465"/>
        <xdr:cNvCxnSpPr/>
      </xdr:nvCxnSpPr>
      <xdr:spPr>
        <a:xfrm flipV="1">
          <a:off x="7861300" y="16580658"/>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149165</xdr:rowOff>
    </xdr:from>
    <xdr:to>
      <xdr:col>41</xdr:col>
      <xdr:colOff>50800</xdr:colOff>
      <xdr:row>97</xdr:row>
      <xdr:rowOff>21468</xdr:rowOff>
    </xdr:to>
    <xdr:cxnSp macro="">
      <xdr:nvCxnSpPr>
        <xdr:cNvPr id="469" name="直線コネクタ 468"/>
        <xdr:cNvCxnSpPr/>
      </xdr:nvCxnSpPr>
      <xdr:spPr>
        <a:xfrm flipV="1">
          <a:off x="6972300" y="16608365"/>
          <a:ext cx="889000" cy="4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98844</xdr:rowOff>
    </xdr:from>
    <xdr:to>
      <xdr:col>55</xdr:col>
      <xdr:colOff>50800</xdr:colOff>
      <xdr:row>96</xdr:row>
      <xdr:rowOff>28994</xdr:rowOff>
    </xdr:to>
    <xdr:sp macro="" textlink="">
      <xdr:nvSpPr>
        <xdr:cNvPr id="479" name="楕円 478"/>
        <xdr:cNvSpPr/>
      </xdr:nvSpPr>
      <xdr:spPr>
        <a:xfrm>
          <a:off x="10426700" y="163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77271</xdr:rowOff>
    </xdr:from>
    <xdr:ext cx="534377" cy="259045"/>
    <xdr:sp macro="" textlink="">
      <xdr:nvSpPr>
        <xdr:cNvPr id="480" name="土木費該当値テキスト"/>
        <xdr:cNvSpPr txBox="1"/>
      </xdr:nvSpPr>
      <xdr:spPr>
        <a:xfrm>
          <a:off x="10528300" y="163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79435</xdr:rowOff>
    </xdr:from>
    <xdr:to>
      <xdr:col>50</xdr:col>
      <xdr:colOff>165100</xdr:colOff>
      <xdr:row>97</xdr:row>
      <xdr:rowOff>9585</xdr:rowOff>
    </xdr:to>
    <xdr:sp macro="" textlink="">
      <xdr:nvSpPr>
        <xdr:cNvPr id="481" name="楕円 480"/>
        <xdr:cNvSpPr/>
      </xdr:nvSpPr>
      <xdr:spPr>
        <a:xfrm>
          <a:off x="9588500" y="165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712</xdr:rowOff>
    </xdr:from>
    <xdr:ext cx="534377" cy="259045"/>
    <xdr:sp macro="" textlink="">
      <xdr:nvSpPr>
        <xdr:cNvPr id="482" name="テキスト ボックス 481"/>
        <xdr:cNvSpPr txBox="1"/>
      </xdr:nvSpPr>
      <xdr:spPr>
        <a:xfrm>
          <a:off x="9372111" y="166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70658</xdr:rowOff>
    </xdr:from>
    <xdr:to>
      <xdr:col>46</xdr:col>
      <xdr:colOff>38100</xdr:colOff>
      <xdr:row>97</xdr:row>
      <xdr:rowOff>808</xdr:rowOff>
    </xdr:to>
    <xdr:sp macro="" textlink="">
      <xdr:nvSpPr>
        <xdr:cNvPr id="483" name="楕円 482"/>
        <xdr:cNvSpPr/>
      </xdr:nvSpPr>
      <xdr:spPr>
        <a:xfrm>
          <a:off x="8699500" y="165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163385</xdr:rowOff>
    </xdr:from>
    <xdr:ext cx="534377" cy="259045"/>
    <xdr:sp macro="" textlink="">
      <xdr:nvSpPr>
        <xdr:cNvPr id="484" name="テキスト ボックス 483"/>
        <xdr:cNvSpPr txBox="1"/>
      </xdr:nvSpPr>
      <xdr:spPr>
        <a:xfrm>
          <a:off x="8483111" y="166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98365</xdr:rowOff>
    </xdr:from>
    <xdr:to>
      <xdr:col>41</xdr:col>
      <xdr:colOff>101600</xdr:colOff>
      <xdr:row>97</xdr:row>
      <xdr:rowOff>28515</xdr:rowOff>
    </xdr:to>
    <xdr:sp macro="" textlink="">
      <xdr:nvSpPr>
        <xdr:cNvPr id="485" name="楕円 484"/>
        <xdr:cNvSpPr/>
      </xdr:nvSpPr>
      <xdr:spPr>
        <a:xfrm>
          <a:off x="7810500" y="165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19642</xdr:rowOff>
    </xdr:from>
    <xdr:ext cx="534377" cy="259045"/>
    <xdr:sp macro="" textlink="">
      <xdr:nvSpPr>
        <xdr:cNvPr id="486" name="テキスト ボックス 485"/>
        <xdr:cNvSpPr txBox="1"/>
      </xdr:nvSpPr>
      <xdr:spPr>
        <a:xfrm>
          <a:off x="7594111" y="16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142118</xdr:rowOff>
    </xdr:from>
    <xdr:to>
      <xdr:col>36</xdr:col>
      <xdr:colOff>165100</xdr:colOff>
      <xdr:row>97</xdr:row>
      <xdr:rowOff>72268</xdr:rowOff>
    </xdr:to>
    <xdr:sp macro="" textlink="">
      <xdr:nvSpPr>
        <xdr:cNvPr id="487" name="楕円 486"/>
        <xdr:cNvSpPr/>
      </xdr:nvSpPr>
      <xdr:spPr>
        <a:xfrm>
          <a:off x="6921500" y="166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63395</xdr:rowOff>
    </xdr:from>
    <xdr:ext cx="534377" cy="259045"/>
    <xdr:sp macro="" textlink="">
      <xdr:nvSpPr>
        <xdr:cNvPr id="488" name="テキスト ボックス 487"/>
        <xdr:cNvSpPr txBox="1"/>
      </xdr:nvSpPr>
      <xdr:spPr>
        <a:xfrm>
          <a:off x="6705111" y="166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171430</xdr:rowOff>
    </xdr:from>
    <xdr:to>
      <xdr:col>85</xdr:col>
      <xdr:colOff>127000</xdr:colOff>
      <xdr:row>37</xdr:row>
      <xdr:rowOff>20919</xdr:rowOff>
    </xdr:to>
    <xdr:cxnSp macro="">
      <xdr:nvCxnSpPr>
        <xdr:cNvPr id="516" name="直線コネクタ 515"/>
        <xdr:cNvCxnSpPr/>
      </xdr:nvCxnSpPr>
      <xdr:spPr>
        <a:xfrm flipV="1">
          <a:off x="15481300" y="6343630"/>
          <a:ext cx="8382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20919</xdr:rowOff>
    </xdr:from>
    <xdr:to>
      <xdr:col>81</xdr:col>
      <xdr:colOff>50800</xdr:colOff>
      <xdr:row>37</xdr:row>
      <xdr:rowOff>81910</xdr:rowOff>
    </xdr:to>
    <xdr:cxnSp macro="">
      <xdr:nvCxnSpPr>
        <xdr:cNvPr id="519" name="直線コネクタ 518"/>
        <xdr:cNvCxnSpPr/>
      </xdr:nvCxnSpPr>
      <xdr:spPr>
        <a:xfrm flipV="1">
          <a:off x="14592300" y="6364569"/>
          <a:ext cx="889000" cy="6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59644</xdr:rowOff>
    </xdr:from>
    <xdr:to>
      <xdr:col>76</xdr:col>
      <xdr:colOff>114300</xdr:colOff>
      <xdr:row>37</xdr:row>
      <xdr:rowOff>81910</xdr:rowOff>
    </xdr:to>
    <xdr:cxnSp macro="">
      <xdr:nvCxnSpPr>
        <xdr:cNvPr id="522" name="直線コネクタ 521"/>
        <xdr:cNvCxnSpPr/>
      </xdr:nvCxnSpPr>
      <xdr:spPr>
        <a:xfrm>
          <a:off x="13703300" y="6403294"/>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59507</xdr:rowOff>
    </xdr:from>
    <xdr:to>
      <xdr:col>71</xdr:col>
      <xdr:colOff>177800</xdr:colOff>
      <xdr:row>37</xdr:row>
      <xdr:rowOff>59644</xdr:rowOff>
    </xdr:to>
    <xdr:cxnSp macro="">
      <xdr:nvCxnSpPr>
        <xdr:cNvPr id="525" name="直線コネクタ 524"/>
        <xdr:cNvCxnSpPr/>
      </xdr:nvCxnSpPr>
      <xdr:spPr>
        <a:xfrm>
          <a:off x="12814300" y="640315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120630</xdr:rowOff>
    </xdr:from>
    <xdr:to>
      <xdr:col>85</xdr:col>
      <xdr:colOff>177800</xdr:colOff>
      <xdr:row>37</xdr:row>
      <xdr:rowOff>50780</xdr:rowOff>
    </xdr:to>
    <xdr:sp macro="" textlink="">
      <xdr:nvSpPr>
        <xdr:cNvPr id="535" name="楕円 534"/>
        <xdr:cNvSpPr/>
      </xdr:nvSpPr>
      <xdr:spPr>
        <a:xfrm>
          <a:off x="16268700" y="62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99057</xdr:rowOff>
    </xdr:from>
    <xdr:ext cx="534377" cy="259045"/>
    <xdr:sp macro="" textlink="">
      <xdr:nvSpPr>
        <xdr:cNvPr id="536" name="消防費該当値テキスト"/>
        <xdr:cNvSpPr txBox="1"/>
      </xdr:nvSpPr>
      <xdr:spPr>
        <a:xfrm>
          <a:off x="16370300" y="62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141569</xdr:rowOff>
    </xdr:from>
    <xdr:to>
      <xdr:col>81</xdr:col>
      <xdr:colOff>101600</xdr:colOff>
      <xdr:row>37</xdr:row>
      <xdr:rowOff>71719</xdr:rowOff>
    </xdr:to>
    <xdr:sp macro="" textlink="">
      <xdr:nvSpPr>
        <xdr:cNvPr id="537" name="楕円 536"/>
        <xdr:cNvSpPr/>
      </xdr:nvSpPr>
      <xdr:spPr>
        <a:xfrm>
          <a:off x="15430500" y="63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62846</xdr:rowOff>
    </xdr:from>
    <xdr:ext cx="534377" cy="259045"/>
    <xdr:sp macro="" textlink="">
      <xdr:nvSpPr>
        <xdr:cNvPr id="538" name="テキスト ボックス 537"/>
        <xdr:cNvSpPr txBox="1"/>
      </xdr:nvSpPr>
      <xdr:spPr>
        <a:xfrm>
          <a:off x="15214111" y="64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31110</xdr:rowOff>
    </xdr:from>
    <xdr:to>
      <xdr:col>76</xdr:col>
      <xdr:colOff>165100</xdr:colOff>
      <xdr:row>37</xdr:row>
      <xdr:rowOff>132710</xdr:rowOff>
    </xdr:to>
    <xdr:sp macro="" textlink="">
      <xdr:nvSpPr>
        <xdr:cNvPr id="539" name="楕円 538"/>
        <xdr:cNvSpPr/>
      </xdr:nvSpPr>
      <xdr:spPr>
        <a:xfrm>
          <a:off x="14541500" y="63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123837</xdr:rowOff>
    </xdr:from>
    <xdr:ext cx="534377" cy="259045"/>
    <xdr:sp macro="" textlink="">
      <xdr:nvSpPr>
        <xdr:cNvPr id="540" name="テキスト ボックス 539"/>
        <xdr:cNvSpPr txBox="1"/>
      </xdr:nvSpPr>
      <xdr:spPr>
        <a:xfrm>
          <a:off x="14325111" y="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8844</xdr:rowOff>
    </xdr:from>
    <xdr:to>
      <xdr:col>72</xdr:col>
      <xdr:colOff>38100</xdr:colOff>
      <xdr:row>37</xdr:row>
      <xdr:rowOff>110444</xdr:rowOff>
    </xdr:to>
    <xdr:sp macro="" textlink="">
      <xdr:nvSpPr>
        <xdr:cNvPr id="541" name="楕円 540"/>
        <xdr:cNvSpPr/>
      </xdr:nvSpPr>
      <xdr:spPr>
        <a:xfrm>
          <a:off x="13652500" y="63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101571</xdr:rowOff>
    </xdr:from>
    <xdr:ext cx="534377" cy="259045"/>
    <xdr:sp macro="" textlink="">
      <xdr:nvSpPr>
        <xdr:cNvPr id="542" name="テキスト ボックス 541"/>
        <xdr:cNvSpPr txBox="1"/>
      </xdr:nvSpPr>
      <xdr:spPr>
        <a:xfrm>
          <a:off x="13436111" y="644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8707</xdr:rowOff>
    </xdr:from>
    <xdr:to>
      <xdr:col>67</xdr:col>
      <xdr:colOff>101600</xdr:colOff>
      <xdr:row>37</xdr:row>
      <xdr:rowOff>110307</xdr:rowOff>
    </xdr:to>
    <xdr:sp macro="" textlink="">
      <xdr:nvSpPr>
        <xdr:cNvPr id="543" name="楕円 542"/>
        <xdr:cNvSpPr/>
      </xdr:nvSpPr>
      <xdr:spPr>
        <a:xfrm>
          <a:off x="12763500" y="63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101434</xdr:rowOff>
    </xdr:from>
    <xdr:ext cx="534377" cy="259045"/>
    <xdr:sp macro="" textlink="">
      <xdr:nvSpPr>
        <xdr:cNvPr id="544" name="テキスト ボックス 543"/>
        <xdr:cNvSpPr txBox="1"/>
      </xdr:nvSpPr>
      <xdr:spPr>
        <a:xfrm>
          <a:off x="12547111" y="64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54677</xdr:rowOff>
    </xdr:from>
    <xdr:to>
      <xdr:col>85</xdr:col>
      <xdr:colOff>127000</xdr:colOff>
      <xdr:row>55</xdr:row>
      <xdr:rowOff>83987</xdr:rowOff>
    </xdr:to>
    <xdr:cxnSp macro="">
      <xdr:nvCxnSpPr>
        <xdr:cNvPr id="576" name="直線コネクタ 575"/>
        <xdr:cNvCxnSpPr/>
      </xdr:nvCxnSpPr>
      <xdr:spPr>
        <a:xfrm flipV="1">
          <a:off x="15481300" y="9484427"/>
          <a:ext cx="838200" cy="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76672</xdr:rowOff>
    </xdr:from>
    <xdr:to>
      <xdr:col>81</xdr:col>
      <xdr:colOff>50800</xdr:colOff>
      <xdr:row>55</xdr:row>
      <xdr:rowOff>83987</xdr:rowOff>
    </xdr:to>
    <xdr:cxnSp macro="">
      <xdr:nvCxnSpPr>
        <xdr:cNvPr id="579" name="直線コネクタ 578"/>
        <xdr:cNvCxnSpPr/>
      </xdr:nvCxnSpPr>
      <xdr:spPr>
        <a:xfrm>
          <a:off x="14592300" y="9334972"/>
          <a:ext cx="8890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76672</xdr:rowOff>
    </xdr:from>
    <xdr:to>
      <xdr:col>76</xdr:col>
      <xdr:colOff>114300</xdr:colOff>
      <xdr:row>55</xdr:row>
      <xdr:rowOff>107206</xdr:rowOff>
    </xdr:to>
    <xdr:cxnSp macro="">
      <xdr:nvCxnSpPr>
        <xdr:cNvPr id="582" name="直線コネクタ 581"/>
        <xdr:cNvCxnSpPr/>
      </xdr:nvCxnSpPr>
      <xdr:spPr>
        <a:xfrm flipV="1">
          <a:off x="13703300" y="9334972"/>
          <a:ext cx="889000" cy="20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58579</xdr:rowOff>
    </xdr:from>
    <xdr:to>
      <xdr:col>71</xdr:col>
      <xdr:colOff>177800</xdr:colOff>
      <xdr:row>55</xdr:row>
      <xdr:rowOff>107206</xdr:rowOff>
    </xdr:to>
    <xdr:cxnSp macro="">
      <xdr:nvCxnSpPr>
        <xdr:cNvPr id="585" name="直線コネクタ 584"/>
        <xdr:cNvCxnSpPr/>
      </xdr:nvCxnSpPr>
      <xdr:spPr>
        <a:xfrm>
          <a:off x="12814300" y="9488329"/>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3877</xdr:rowOff>
    </xdr:from>
    <xdr:to>
      <xdr:col>85</xdr:col>
      <xdr:colOff>177800</xdr:colOff>
      <xdr:row>55</xdr:row>
      <xdr:rowOff>105477</xdr:rowOff>
    </xdr:to>
    <xdr:sp macro="" textlink="">
      <xdr:nvSpPr>
        <xdr:cNvPr id="595" name="楕円 594"/>
        <xdr:cNvSpPr/>
      </xdr:nvSpPr>
      <xdr:spPr>
        <a:xfrm>
          <a:off x="16268700" y="943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26754</xdr:rowOff>
    </xdr:from>
    <xdr:ext cx="534377" cy="259045"/>
    <xdr:sp macro="" textlink="">
      <xdr:nvSpPr>
        <xdr:cNvPr id="596" name="教育費該当値テキスト"/>
        <xdr:cNvSpPr txBox="1"/>
      </xdr:nvSpPr>
      <xdr:spPr>
        <a:xfrm>
          <a:off x="16370300" y="928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33187</xdr:rowOff>
    </xdr:from>
    <xdr:to>
      <xdr:col>81</xdr:col>
      <xdr:colOff>101600</xdr:colOff>
      <xdr:row>55</xdr:row>
      <xdr:rowOff>134787</xdr:rowOff>
    </xdr:to>
    <xdr:sp macro="" textlink="">
      <xdr:nvSpPr>
        <xdr:cNvPr id="597" name="楕円 596"/>
        <xdr:cNvSpPr/>
      </xdr:nvSpPr>
      <xdr:spPr>
        <a:xfrm>
          <a:off x="15430500" y="94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151314</xdr:rowOff>
    </xdr:from>
    <xdr:ext cx="534377" cy="259045"/>
    <xdr:sp macro="" textlink="">
      <xdr:nvSpPr>
        <xdr:cNvPr id="598" name="テキスト ボックス 597"/>
        <xdr:cNvSpPr txBox="1"/>
      </xdr:nvSpPr>
      <xdr:spPr>
        <a:xfrm>
          <a:off x="15214111" y="92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25872</xdr:rowOff>
    </xdr:from>
    <xdr:to>
      <xdr:col>76</xdr:col>
      <xdr:colOff>165100</xdr:colOff>
      <xdr:row>54</xdr:row>
      <xdr:rowOff>127472</xdr:rowOff>
    </xdr:to>
    <xdr:sp macro="" textlink="">
      <xdr:nvSpPr>
        <xdr:cNvPr id="599" name="楕円 598"/>
        <xdr:cNvSpPr/>
      </xdr:nvSpPr>
      <xdr:spPr>
        <a:xfrm>
          <a:off x="14541500" y="92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143999</xdr:rowOff>
    </xdr:from>
    <xdr:ext cx="534377" cy="259045"/>
    <xdr:sp macro="" textlink="">
      <xdr:nvSpPr>
        <xdr:cNvPr id="600" name="テキスト ボックス 599"/>
        <xdr:cNvSpPr txBox="1"/>
      </xdr:nvSpPr>
      <xdr:spPr>
        <a:xfrm>
          <a:off x="14325111" y="90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56406</xdr:rowOff>
    </xdr:from>
    <xdr:to>
      <xdr:col>72</xdr:col>
      <xdr:colOff>38100</xdr:colOff>
      <xdr:row>55</xdr:row>
      <xdr:rowOff>158006</xdr:rowOff>
    </xdr:to>
    <xdr:sp macro="" textlink="">
      <xdr:nvSpPr>
        <xdr:cNvPr id="601" name="楕円 600"/>
        <xdr:cNvSpPr/>
      </xdr:nvSpPr>
      <xdr:spPr>
        <a:xfrm>
          <a:off x="13652500" y="94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3083</xdr:rowOff>
    </xdr:from>
    <xdr:ext cx="534377" cy="259045"/>
    <xdr:sp macro="" textlink="">
      <xdr:nvSpPr>
        <xdr:cNvPr id="602" name="テキスト ボックス 601"/>
        <xdr:cNvSpPr txBox="1"/>
      </xdr:nvSpPr>
      <xdr:spPr>
        <a:xfrm>
          <a:off x="13436111" y="92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7779</xdr:rowOff>
    </xdr:from>
    <xdr:to>
      <xdr:col>67</xdr:col>
      <xdr:colOff>101600</xdr:colOff>
      <xdr:row>55</xdr:row>
      <xdr:rowOff>109379</xdr:rowOff>
    </xdr:to>
    <xdr:sp macro="" textlink="">
      <xdr:nvSpPr>
        <xdr:cNvPr id="603" name="楕円 602"/>
        <xdr:cNvSpPr/>
      </xdr:nvSpPr>
      <xdr:spPr>
        <a:xfrm>
          <a:off x="12763500" y="94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125906</xdr:rowOff>
    </xdr:from>
    <xdr:ext cx="534377" cy="259045"/>
    <xdr:sp macro="" textlink="">
      <xdr:nvSpPr>
        <xdr:cNvPr id="604" name="テキスト ボックス 603"/>
        <xdr:cNvSpPr txBox="1"/>
      </xdr:nvSpPr>
      <xdr:spPr>
        <a:xfrm>
          <a:off x="12547111" y="92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110417</xdr:rowOff>
    </xdr:from>
    <xdr:to>
      <xdr:col>85</xdr:col>
      <xdr:colOff>127000</xdr:colOff>
      <xdr:row>78</xdr:row>
      <xdr:rowOff>139700</xdr:rowOff>
    </xdr:to>
    <xdr:cxnSp macro="">
      <xdr:nvCxnSpPr>
        <xdr:cNvPr id="631" name="直線コネクタ 630"/>
        <xdr:cNvCxnSpPr/>
      </xdr:nvCxnSpPr>
      <xdr:spPr>
        <a:xfrm>
          <a:off x="15481300" y="13483517"/>
          <a:ext cx="8382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110417</xdr:rowOff>
    </xdr:from>
    <xdr:to>
      <xdr:col>81</xdr:col>
      <xdr:colOff>50800</xdr:colOff>
      <xdr:row>78</xdr:row>
      <xdr:rowOff>131516</xdr:rowOff>
    </xdr:to>
    <xdr:cxnSp macro="">
      <xdr:nvCxnSpPr>
        <xdr:cNvPr id="634" name="直線コネクタ 633"/>
        <xdr:cNvCxnSpPr/>
      </xdr:nvCxnSpPr>
      <xdr:spPr>
        <a:xfrm flipV="1">
          <a:off x="14592300" y="13483517"/>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131516</xdr:rowOff>
    </xdr:from>
    <xdr:to>
      <xdr:col>76</xdr:col>
      <xdr:colOff>114300</xdr:colOff>
      <xdr:row>78</xdr:row>
      <xdr:rowOff>139700</xdr:rowOff>
    </xdr:to>
    <xdr:cxnSp macro="">
      <xdr:nvCxnSpPr>
        <xdr:cNvPr id="637" name="直線コネクタ 636"/>
        <xdr:cNvCxnSpPr/>
      </xdr:nvCxnSpPr>
      <xdr:spPr>
        <a:xfrm flipV="1">
          <a:off x="13703300" y="1350461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134031</xdr:rowOff>
    </xdr:from>
    <xdr:to>
      <xdr:col>71</xdr:col>
      <xdr:colOff>177800</xdr:colOff>
      <xdr:row>78</xdr:row>
      <xdr:rowOff>139700</xdr:rowOff>
    </xdr:to>
    <xdr:cxnSp macro="">
      <xdr:nvCxnSpPr>
        <xdr:cNvPr id="640" name="直線コネクタ 639"/>
        <xdr:cNvCxnSpPr/>
      </xdr:nvCxnSpPr>
      <xdr:spPr>
        <a:xfrm>
          <a:off x="12814300" y="13507131"/>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59617</xdr:rowOff>
    </xdr:from>
    <xdr:to>
      <xdr:col>81</xdr:col>
      <xdr:colOff>101600</xdr:colOff>
      <xdr:row>78</xdr:row>
      <xdr:rowOff>161217</xdr:rowOff>
    </xdr:to>
    <xdr:sp macro="" textlink="">
      <xdr:nvSpPr>
        <xdr:cNvPr id="652" name="楕円 651"/>
        <xdr:cNvSpPr/>
      </xdr:nvSpPr>
      <xdr:spPr>
        <a:xfrm>
          <a:off x="15430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152344</xdr:rowOff>
    </xdr:from>
    <xdr:ext cx="469744" cy="259045"/>
    <xdr:sp macro="" textlink="">
      <xdr:nvSpPr>
        <xdr:cNvPr id="653" name="テキスト ボックス 652"/>
        <xdr:cNvSpPr txBox="1"/>
      </xdr:nvSpPr>
      <xdr:spPr>
        <a:xfrm>
          <a:off x="15246428"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80716</xdr:rowOff>
    </xdr:from>
    <xdr:to>
      <xdr:col>76</xdr:col>
      <xdr:colOff>165100</xdr:colOff>
      <xdr:row>79</xdr:row>
      <xdr:rowOff>10866</xdr:rowOff>
    </xdr:to>
    <xdr:sp macro="" textlink="">
      <xdr:nvSpPr>
        <xdr:cNvPr id="654" name="楕円 653"/>
        <xdr:cNvSpPr/>
      </xdr:nvSpPr>
      <xdr:spPr>
        <a:xfrm>
          <a:off x="145415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1993</xdr:rowOff>
    </xdr:from>
    <xdr:ext cx="378565" cy="259045"/>
    <xdr:sp macro="" textlink="">
      <xdr:nvSpPr>
        <xdr:cNvPr id="655" name="テキスト ボックス 654"/>
        <xdr:cNvSpPr txBox="1"/>
      </xdr:nvSpPr>
      <xdr:spPr>
        <a:xfrm>
          <a:off x="14403017" y="13546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83231</xdr:rowOff>
    </xdr:from>
    <xdr:to>
      <xdr:col>67</xdr:col>
      <xdr:colOff>101600</xdr:colOff>
      <xdr:row>79</xdr:row>
      <xdr:rowOff>13381</xdr:rowOff>
    </xdr:to>
    <xdr:sp macro="" textlink="">
      <xdr:nvSpPr>
        <xdr:cNvPr id="658" name="楕円 657"/>
        <xdr:cNvSpPr/>
      </xdr:nvSpPr>
      <xdr:spPr>
        <a:xfrm>
          <a:off x="12763500" y="134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4508</xdr:rowOff>
    </xdr:from>
    <xdr:ext cx="378565" cy="259045"/>
    <xdr:sp macro="" textlink="">
      <xdr:nvSpPr>
        <xdr:cNvPr id="659" name="テキスト ボックス 658"/>
        <xdr:cNvSpPr txBox="1"/>
      </xdr:nvSpPr>
      <xdr:spPr>
        <a:xfrm>
          <a:off x="12625017" y="13549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68301</xdr:rowOff>
    </xdr:from>
    <xdr:to>
      <xdr:col>85</xdr:col>
      <xdr:colOff>127000</xdr:colOff>
      <xdr:row>95</xdr:row>
      <xdr:rowOff>122383</xdr:rowOff>
    </xdr:to>
    <xdr:cxnSp macro="">
      <xdr:nvCxnSpPr>
        <xdr:cNvPr id="688" name="直線コネクタ 687"/>
        <xdr:cNvCxnSpPr/>
      </xdr:nvCxnSpPr>
      <xdr:spPr>
        <a:xfrm flipV="1">
          <a:off x="15481300" y="16356051"/>
          <a:ext cx="838200" cy="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122383</xdr:rowOff>
    </xdr:from>
    <xdr:to>
      <xdr:col>81</xdr:col>
      <xdr:colOff>50800</xdr:colOff>
      <xdr:row>95</xdr:row>
      <xdr:rowOff>149034</xdr:rowOff>
    </xdr:to>
    <xdr:cxnSp macro="">
      <xdr:nvCxnSpPr>
        <xdr:cNvPr id="691" name="直線コネクタ 690"/>
        <xdr:cNvCxnSpPr/>
      </xdr:nvCxnSpPr>
      <xdr:spPr>
        <a:xfrm flipV="1">
          <a:off x="14592300" y="16410133"/>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149034</xdr:rowOff>
    </xdr:from>
    <xdr:to>
      <xdr:col>76</xdr:col>
      <xdr:colOff>114300</xdr:colOff>
      <xdr:row>96</xdr:row>
      <xdr:rowOff>42507</xdr:rowOff>
    </xdr:to>
    <xdr:cxnSp macro="">
      <xdr:nvCxnSpPr>
        <xdr:cNvPr id="694" name="直線コネクタ 693"/>
        <xdr:cNvCxnSpPr/>
      </xdr:nvCxnSpPr>
      <xdr:spPr>
        <a:xfrm flipV="1">
          <a:off x="13703300" y="16436784"/>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42507</xdr:rowOff>
    </xdr:from>
    <xdr:to>
      <xdr:col>71</xdr:col>
      <xdr:colOff>177800</xdr:colOff>
      <xdr:row>96</xdr:row>
      <xdr:rowOff>47213</xdr:rowOff>
    </xdr:to>
    <xdr:cxnSp macro="">
      <xdr:nvCxnSpPr>
        <xdr:cNvPr id="697" name="直線コネクタ 696"/>
        <xdr:cNvCxnSpPr/>
      </xdr:nvCxnSpPr>
      <xdr:spPr>
        <a:xfrm flipV="1">
          <a:off x="12814300" y="16501707"/>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17501</xdr:rowOff>
    </xdr:from>
    <xdr:to>
      <xdr:col>85</xdr:col>
      <xdr:colOff>177800</xdr:colOff>
      <xdr:row>95</xdr:row>
      <xdr:rowOff>119101</xdr:rowOff>
    </xdr:to>
    <xdr:sp macro="" textlink="">
      <xdr:nvSpPr>
        <xdr:cNvPr id="707" name="楕円 706"/>
        <xdr:cNvSpPr/>
      </xdr:nvSpPr>
      <xdr:spPr>
        <a:xfrm>
          <a:off x="16268700" y="163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167378</xdr:rowOff>
    </xdr:from>
    <xdr:ext cx="534377" cy="259045"/>
    <xdr:sp macro="" textlink="">
      <xdr:nvSpPr>
        <xdr:cNvPr id="708" name="公債費該当値テキスト"/>
        <xdr:cNvSpPr txBox="1"/>
      </xdr:nvSpPr>
      <xdr:spPr>
        <a:xfrm>
          <a:off x="16370300" y="1628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71583</xdr:rowOff>
    </xdr:from>
    <xdr:to>
      <xdr:col>81</xdr:col>
      <xdr:colOff>101600</xdr:colOff>
      <xdr:row>96</xdr:row>
      <xdr:rowOff>1733</xdr:rowOff>
    </xdr:to>
    <xdr:sp macro="" textlink="">
      <xdr:nvSpPr>
        <xdr:cNvPr id="709" name="楕円 708"/>
        <xdr:cNvSpPr/>
      </xdr:nvSpPr>
      <xdr:spPr>
        <a:xfrm>
          <a:off x="15430500" y="163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164310</xdr:rowOff>
    </xdr:from>
    <xdr:ext cx="534377" cy="259045"/>
    <xdr:sp macro="" textlink="">
      <xdr:nvSpPr>
        <xdr:cNvPr id="710" name="テキスト ボックス 709"/>
        <xdr:cNvSpPr txBox="1"/>
      </xdr:nvSpPr>
      <xdr:spPr>
        <a:xfrm>
          <a:off x="15214111" y="164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98234</xdr:rowOff>
    </xdr:from>
    <xdr:to>
      <xdr:col>76</xdr:col>
      <xdr:colOff>165100</xdr:colOff>
      <xdr:row>96</xdr:row>
      <xdr:rowOff>28384</xdr:rowOff>
    </xdr:to>
    <xdr:sp macro="" textlink="">
      <xdr:nvSpPr>
        <xdr:cNvPr id="711" name="楕円 710"/>
        <xdr:cNvSpPr/>
      </xdr:nvSpPr>
      <xdr:spPr>
        <a:xfrm>
          <a:off x="14541500" y="163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19511</xdr:rowOff>
    </xdr:from>
    <xdr:ext cx="534377" cy="259045"/>
    <xdr:sp macro="" textlink="">
      <xdr:nvSpPr>
        <xdr:cNvPr id="712" name="テキスト ボックス 711"/>
        <xdr:cNvSpPr txBox="1"/>
      </xdr:nvSpPr>
      <xdr:spPr>
        <a:xfrm>
          <a:off x="14325111" y="16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163157</xdr:rowOff>
    </xdr:from>
    <xdr:to>
      <xdr:col>72</xdr:col>
      <xdr:colOff>38100</xdr:colOff>
      <xdr:row>96</xdr:row>
      <xdr:rowOff>93307</xdr:rowOff>
    </xdr:to>
    <xdr:sp macro="" textlink="">
      <xdr:nvSpPr>
        <xdr:cNvPr id="713" name="楕円 712"/>
        <xdr:cNvSpPr/>
      </xdr:nvSpPr>
      <xdr:spPr>
        <a:xfrm>
          <a:off x="13652500" y="164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84434</xdr:rowOff>
    </xdr:from>
    <xdr:ext cx="534377" cy="259045"/>
    <xdr:sp macro="" textlink="">
      <xdr:nvSpPr>
        <xdr:cNvPr id="714" name="テキスト ボックス 713"/>
        <xdr:cNvSpPr txBox="1"/>
      </xdr:nvSpPr>
      <xdr:spPr>
        <a:xfrm>
          <a:off x="13436111" y="1654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167863</xdr:rowOff>
    </xdr:from>
    <xdr:to>
      <xdr:col>67</xdr:col>
      <xdr:colOff>101600</xdr:colOff>
      <xdr:row>96</xdr:row>
      <xdr:rowOff>98013</xdr:rowOff>
    </xdr:to>
    <xdr:sp macro="" textlink="">
      <xdr:nvSpPr>
        <xdr:cNvPr id="715" name="楕円 714"/>
        <xdr:cNvSpPr/>
      </xdr:nvSpPr>
      <xdr:spPr>
        <a:xfrm>
          <a:off x="12763500" y="164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89140</xdr:rowOff>
    </xdr:from>
    <xdr:ext cx="534377" cy="259045"/>
    <xdr:sp macro="" textlink="">
      <xdr:nvSpPr>
        <xdr:cNvPr id="716" name="テキスト ボックス 715"/>
        <xdr:cNvSpPr txBox="1"/>
      </xdr:nvSpPr>
      <xdr:spPr>
        <a:xfrm>
          <a:off x="12547111" y="165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歳出総額に占める目的別歳出の構成比は、民生費が</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、教育費が</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、総務費が</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住民一人当たりのコストは、議会費、民生費、農林水産業費、教育費で類似団体平均を上回っている。民生費は、つどいのひろば「ぽけっと」の整備や学童保育所ヒノキオ</a:t>
          </a:r>
          <a:r>
            <a:rPr kumimoji="1" lang="en-US" altLang="ja-JP" sz="1300">
              <a:latin typeface="ＭＳ Ｐゴシック" panose="020B0600070205080204" pitchFamily="50" charset="-128"/>
              <a:ea typeface="ＭＳ Ｐゴシック" panose="020B0600070205080204" pitchFamily="50" charset="-128"/>
            </a:rPr>
            <a:t>C</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D</a:t>
          </a:r>
          <a:r>
            <a:rPr kumimoji="1" lang="ja-JP" altLang="en-US" sz="1300">
              <a:latin typeface="ＭＳ Ｐゴシック" panose="020B0600070205080204" pitchFamily="50" charset="-128"/>
              <a:ea typeface="ＭＳ Ｐゴシック" panose="020B0600070205080204" pitchFamily="50" charset="-128"/>
            </a:rPr>
            <a:t>棟の増築の皆減などにより減額となっているが、障害者総合支援事業におけるサービス給付の充実等により、類似団体よりも高い水準となっている。農林水産業費では、日野菜加工施設の整備に対する補助やため池ハザードマップ作成の皆減等の減額要因はあるものの、牛舎整備に対する補助金の皆増が影響し、前年度比で大きく増加する結果となった。教育費については、小学校等の施設・備品整備や地区公民館のトイレ洋式化の減額要因があるものの、教育施設整備資金積立基金への積立により、前年度比で増額となった。また、教育費は、類似団体平均を大きく上回っているが、各地区に地区公民館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地区を除き各地区に小学校が所在するため、これらの施設に係る人件費や施設管理費等が類似団体と比較し大きいことが影響していると考えられる。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人口減少等により各性質別歳出額の増加を見込んでいるが、人口減少等に伴い行政サービスのあり方も変化すると考えられることから、特に公共施設については、住民のニーズ等を的確に把握し、適正な配置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年度の税収・地方交付税等の減額に伴う取り崩しにより、標準財政規模に対する基金残高比率は低くなったが、令和元年度は税収等の増額による積立により、比率は増加した。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また、令和元年度は、前年度に引き続き、税収の増額等により実質収支額は前年度比で増額となったことから、標準財政規模に対する比率は上昇している。</a:t>
          </a:r>
        </a:p>
        <a:p>
          <a:r>
            <a:rPr kumimoji="1" lang="ja-JP" altLang="en-US" sz="1200">
              <a:latin typeface="ＭＳ ゴシック" pitchFamily="49" charset="-128"/>
              <a:ea typeface="ＭＳ ゴシック" pitchFamily="49" charset="-128"/>
            </a:rPr>
            <a:t>　今後は、義務的経費および公債費、公共施設の老朽化対策に要する経費等の増が想定されるため、税徴収の強化および適切な財源確保や事務事業の見直しなどを進めるなど、適切な財政運営に努める。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連結実質赤字比率に係る赤字・黒字の構成では、赤字となった会計は存在せず、全ての会計で黒字となった。</a:t>
          </a:r>
        </a:p>
        <a:p>
          <a:r>
            <a:rPr kumimoji="1" lang="ja-JP" altLang="en-US" sz="1400">
              <a:latin typeface="ＭＳ ゴシック" pitchFamily="49" charset="-128"/>
              <a:ea typeface="ＭＳ ゴシック" pitchFamily="49" charset="-128"/>
            </a:rPr>
            <a:t>　また、黒字の大部分は、水道事業会計と一般会計が占めており、特に水道事業会計に係る黒字部分が大きい。一般会計の実質収支は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千万円程度となり、水道事業会計は流動資産が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千万円程度（うち現金預金として保有している部分が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千万円程度）となっている。水道事業会計においては、余剰額の大部分が現金預金であり、これが黒字の要因となっている。</a:t>
          </a:r>
        </a:p>
        <a:p>
          <a:r>
            <a:rPr kumimoji="1" lang="ja-JP" altLang="en-US" sz="1400">
              <a:latin typeface="ＭＳ ゴシック" pitchFamily="49" charset="-128"/>
              <a:ea typeface="ＭＳ ゴシック" pitchFamily="49" charset="-128"/>
            </a:rPr>
            <a:t>　今後については、各会計とも引き続き、積極的な財源の確保に努めるとともに、事務事業の見直し等による経費支出の効率化に取り組むことにより、黒字の確保を図りたい。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9637037</v>
      </c>
      <c r="BO4" s="462"/>
      <c r="BP4" s="462"/>
      <c r="BQ4" s="462"/>
      <c r="BR4" s="462"/>
      <c r="BS4" s="462"/>
      <c r="BT4" s="462"/>
      <c r="BU4" s="463"/>
      <c r="BV4" s="461">
        <v>9482004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8.1</v>
      </c>
      <c r="CU4" s="646"/>
      <c r="CV4" s="646"/>
      <c r="CW4" s="646"/>
      <c r="CX4" s="646"/>
      <c r="CY4" s="646"/>
      <c r="CZ4" s="646"/>
      <c r="DA4" s="647"/>
      <c r="DB4" s="645">
        <v>7.5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9141925</v>
      </c>
      <c r="BO5" s="467"/>
      <c r="BP5" s="467"/>
      <c r="BQ5" s="467"/>
      <c r="BR5" s="467"/>
      <c r="BS5" s="467"/>
      <c r="BT5" s="467"/>
      <c r="BU5" s="468"/>
      <c r="BV5" s="466">
        <v>8965079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89.6</v>
      </c>
      <c r="CU5" s="437"/>
      <c r="CV5" s="437"/>
      <c r="CW5" s="437"/>
      <c r="CX5" s="437"/>
      <c r="CY5" s="437"/>
      <c r="CZ5" s="437"/>
      <c r="DA5" s="438"/>
      <c r="DB5" s="436">
        <v>84.6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495112</v>
      </c>
      <c r="BO6" s="467"/>
      <c r="BP6" s="467"/>
      <c r="BQ6" s="467"/>
      <c r="BR6" s="467"/>
      <c r="BS6" s="467"/>
      <c r="BT6" s="467"/>
      <c r="BU6" s="468"/>
      <c r="BV6" s="466">
        <v>516925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93.8</v>
      </c>
      <c r="CU6" s="620"/>
      <c r="CV6" s="620"/>
      <c r="CW6" s="620"/>
      <c r="CX6" s="620"/>
      <c r="CY6" s="620"/>
      <c r="CZ6" s="620"/>
      <c r="DA6" s="621"/>
      <c r="DB6" s="619">
        <v>90.5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11182</v>
      </c>
      <c r="BO7" s="467"/>
      <c r="BP7" s="467"/>
      <c r="BQ7" s="467"/>
      <c r="BR7" s="467"/>
      <c r="BS7" s="467"/>
      <c r="BT7" s="467"/>
      <c r="BU7" s="468"/>
      <c r="BV7" s="466">
        <v>81648</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5954051</v>
      </c>
      <c r="CU7" s="467"/>
      <c r="CV7" s="467"/>
      <c r="CW7" s="467"/>
      <c r="CX7" s="467"/>
      <c r="CY7" s="467"/>
      <c r="CZ7" s="467"/>
      <c r="DA7" s="468"/>
      <c r="DB7" s="466">
        <v>5796276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483930</v>
      </c>
      <c r="BO8" s="467"/>
      <c r="BP8" s="467"/>
      <c r="BQ8" s="467"/>
      <c r="BR8" s="467"/>
      <c r="BS8" s="467"/>
      <c r="BT8" s="467"/>
      <c r="BU8" s="468"/>
      <c r="BV8" s="466">
        <v>435277</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0.72</v>
      </c>
      <c r="CU8" s="580"/>
      <c r="CV8" s="580"/>
      <c r="CW8" s="580"/>
      <c r="CX8" s="580"/>
      <c r="CY8" s="580"/>
      <c r="CZ8" s="580"/>
      <c r="DA8" s="581"/>
      <c r="DB8" s="579">
        <v>0.69</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21873</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48653</v>
      </c>
      <c r="BO9" s="467"/>
      <c r="BP9" s="467"/>
      <c r="BQ9" s="467"/>
      <c r="BR9" s="467"/>
      <c r="BS9" s="467"/>
      <c r="BT9" s="467"/>
      <c r="BU9" s="468"/>
      <c r="BV9" s="466">
        <v>101334</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10.7</v>
      </c>
      <c r="CU9" s="437"/>
      <c r="CV9" s="437"/>
      <c r="CW9" s="437"/>
      <c r="CX9" s="437"/>
      <c r="CY9" s="437"/>
      <c r="CZ9" s="437"/>
      <c r="DA9" s="438"/>
      <c r="DB9" s="436">
        <v>9.6999999999999993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22870</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102</v>
      </c>
      <c r="AV10" s="524"/>
      <c r="AW10" s="524"/>
      <c r="AX10" s="524"/>
      <c r="AY10" s="446" t="s">
        <v>122</v>
      </c>
      <c r="AZ10" s="447"/>
      <c r="BA10" s="447"/>
      <c r="BB10" s="447"/>
      <c r="BC10" s="447"/>
      <c r="BD10" s="447"/>
      <c r="BE10" s="447"/>
      <c r="BF10" s="447"/>
      <c r="BG10" s="447"/>
      <c r="BH10" s="447"/>
      <c r="BI10" s="447"/>
      <c r="BJ10" s="447"/>
      <c r="BK10" s="447"/>
      <c r="BL10" s="447"/>
      <c r="BM10" s="448"/>
      <c r="BN10" s="466">
        <v>80435</v>
      </c>
      <c r="BO10" s="467"/>
      <c r="BP10" s="467"/>
      <c r="BQ10" s="467"/>
      <c r="BR10" s="467"/>
      <c r="BS10" s="467"/>
      <c r="BT10" s="467"/>
      <c r="BU10" s="468"/>
      <c r="BV10" s="466">
        <v>540</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102</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21493</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102</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20822</v>
      </c>
      <c r="S13" s="570"/>
      <c r="T13" s="570"/>
      <c r="U13" s="570"/>
      <c r="V13" s="571"/>
      <c r="W13" s="557" t="s">
        <v>140</v>
      </c>
      <c r="X13" s="479"/>
      <c r="Y13" s="479"/>
      <c r="Z13" s="479"/>
      <c r="AA13" s="479"/>
      <c r="AB13" s="480"/>
      <c r="AC13" s="442">
        <v>555</v>
      </c>
      <c r="AD13" s="443"/>
      <c r="AE13" s="443"/>
      <c r="AF13" s="443"/>
      <c r="AG13" s="444"/>
      <c r="AH13" s="442">
        <v>590</v>
      </c>
      <c r="AI13" s="443"/>
      <c r="AJ13" s="443"/>
      <c r="AK13" s="443"/>
      <c r="AL13" s="445"/>
      <c r="AM13" s="535" t="s">
        <v>141</v>
      </c>
      <c r="AN13" s="440"/>
      <c r="AO13" s="440"/>
      <c r="AP13" s="440"/>
      <c r="AQ13" s="440"/>
      <c r="AR13" s="440"/>
      <c r="AS13" s="440"/>
      <c r="AT13" s="441"/>
      <c r="AU13" s="523" t="s">
        <v>117</v>
      </c>
      <c r="AV13" s="524"/>
      <c r="AW13" s="524"/>
      <c r="AX13" s="524"/>
      <c r="AY13" s="446" t="s">
        <v>142</v>
      </c>
      <c r="AZ13" s="447"/>
      <c r="BA13" s="447"/>
      <c r="BB13" s="447"/>
      <c r="BC13" s="447"/>
      <c r="BD13" s="447"/>
      <c r="BE13" s="447"/>
      <c r="BF13" s="447"/>
      <c r="BG13" s="447"/>
      <c r="BH13" s="447"/>
      <c r="BI13" s="447"/>
      <c r="BJ13" s="447"/>
      <c r="BK13" s="447"/>
      <c r="BL13" s="447"/>
      <c r="BM13" s="448"/>
      <c r="BN13" s="466">
        <v>129088</v>
      </c>
      <c r="BO13" s="467"/>
      <c r="BP13" s="467"/>
      <c r="BQ13" s="467"/>
      <c r="BR13" s="467"/>
      <c r="BS13" s="467"/>
      <c r="BT13" s="467"/>
      <c r="BU13" s="468"/>
      <c r="BV13" s="466">
        <v>101874</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6.3</v>
      </c>
      <c r="CU13" s="437"/>
      <c r="CV13" s="437"/>
      <c r="CW13" s="437"/>
      <c r="CX13" s="437"/>
      <c r="CY13" s="437"/>
      <c r="CZ13" s="437"/>
      <c r="DA13" s="438"/>
      <c r="DB13" s="436">
        <v>5.3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21479</v>
      </c>
      <c r="S14" s="570"/>
      <c r="T14" s="570"/>
      <c r="U14" s="570"/>
      <c r="V14" s="571"/>
      <c r="W14" s="572"/>
      <c r="X14" s="482"/>
      <c r="Y14" s="482"/>
      <c r="Z14" s="482"/>
      <c r="AA14" s="482"/>
      <c r="AB14" s="483"/>
      <c r="AC14" s="562">
        <v>5.0999999999999996</v>
      </c>
      <c r="AD14" s="563"/>
      <c r="AE14" s="563"/>
      <c r="AF14" s="563"/>
      <c r="AG14" s="564"/>
      <c r="AH14" s="562">
        <v>5.2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62.6</v>
      </c>
      <c r="CU14" s="574"/>
      <c r="CV14" s="574"/>
      <c r="CW14" s="574"/>
      <c r="CX14" s="574"/>
      <c r="CY14" s="574"/>
      <c r="CZ14" s="574"/>
      <c r="DA14" s="575"/>
      <c r="DB14" s="573">
        <v>66.8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20961</v>
      </c>
      <c r="S15" s="570"/>
      <c r="T15" s="570"/>
      <c r="U15" s="570"/>
      <c r="V15" s="571"/>
      <c r="W15" s="557" t="s">
        <v>147</v>
      </c>
      <c r="X15" s="479"/>
      <c r="Y15" s="479"/>
      <c r="Z15" s="479"/>
      <c r="AA15" s="479"/>
      <c r="AB15" s="480"/>
      <c r="AC15" s="442">
        <v>4606</v>
      </c>
      <c r="AD15" s="443"/>
      <c r="AE15" s="443"/>
      <c r="AF15" s="443"/>
      <c r="AG15" s="444"/>
      <c r="AH15" s="442">
        <v>5026</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3548796</v>
      </c>
      <c r="BO15" s="462"/>
      <c r="BP15" s="462"/>
      <c r="BQ15" s="462"/>
      <c r="BR15" s="462"/>
      <c r="BS15" s="462"/>
      <c r="BT15" s="462"/>
      <c r="BU15" s="463"/>
      <c r="BV15" s="461">
        <v>3101313</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42.5</v>
      </c>
      <c r="AD16" s="563"/>
      <c r="AE16" s="563"/>
      <c r="AF16" s="563"/>
      <c r="AG16" s="564"/>
      <c r="AH16" s="562">
        <v>44.3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4664338</v>
      </c>
      <c r="BO16" s="467"/>
      <c r="BP16" s="467"/>
      <c r="BQ16" s="467"/>
      <c r="BR16" s="467"/>
      <c r="BS16" s="467"/>
      <c r="BT16" s="467"/>
      <c r="BU16" s="468"/>
      <c r="BV16" s="466">
        <v>4505223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5677</v>
      </c>
      <c r="AD17" s="443"/>
      <c r="AE17" s="443"/>
      <c r="AF17" s="443"/>
      <c r="AG17" s="444"/>
      <c r="AH17" s="442">
        <v>5731</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4573409</v>
      </c>
      <c r="BO17" s="467"/>
      <c r="BP17" s="467"/>
      <c r="BQ17" s="467"/>
      <c r="BR17" s="467"/>
      <c r="BS17" s="467"/>
      <c r="BT17" s="467"/>
      <c r="BU17" s="468"/>
      <c r="BV17" s="466">
        <v>3973629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117.6</v>
      </c>
      <c r="M18" s="531"/>
      <c r="N18" s="531"/>
      <c r="O18" s="531"/>
      <c r="P18" s="531"/>
      <c r="Q18" s="531"/>
      <c r="R18" s="532"/>
      <c r="S18" s="532"/>
      <c r="T18" s="532"/>
      <c r="U18" s="532"/>
      <c r="V18" s="533"/>
      <c r="W18" s="547"/>
      <c r="X18" s="548"/>
      <c r="Y18" s="548"/>
      <c r="Z18" s="548"/>
      <c r="AA18" s="548"/>
      <c r="AB18" s="558"/>
      <c r="AC18" s="430">
        <v>52.4</v>
      </c>
      <c r="AD18" s="431"/>
      <c r="AE18" s="431"/>
      <c r="AF18" s="431"/>
      <c r="AG18" s="534"/>
      <c r="AH18" s="430">
        <v>50.5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5543022</v>
      </c>
      <c r="BO18" s="467"/>
      <c r="BP18" s="467"/>
      <c r="BQ18" s="467"/>
      <c r="BR18" s="467"/>
      <c r="BS18" s="467"/>
      <c r="BT18" s="467"/>
      <c r="BU18" s="468"/>
      <c r="BV18" s="466">
        <v>5414021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186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6859094</v>
      </c>
      <c r="BO19" s="467"/>
      <c r="BP19" s="467"/>
      <c r="BQ19" s="467"/>
      <c r="BR19" s="467"/>
      <c r="BS19" s="467"/>
      <c r="BT19" s="467"/>
      <c r="BU19" s="468"/>
      <c r="BV19" s="466">
        <v>6933761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7728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8429477</v>
      </c>
      <c r="BO23" s="467"/>
      <c r="BP23" s="467"/>
      <c r="BQ23" s="467"/>
      <c r="BR23" s="467"/>
      <c r="BS23" s="467"/>
      <c r="BT23" s="467"/>
      <c r="BU23" s="468"/>
      <c r="BV23" s="466">
        <v>8683927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6660</v>
      </c>
      <c r="R24" s="443"/>
      <c r="S24" s="443"/>
      <c r="T24" s="443"/>
      <c r="U24" s="443"/>
      <c r="V24" s="444"/>
      <c r="W24" s="508"/>
      <c r="X24" s="499"/>
      <c r="Y24" s="500"/>
      <c r="Z24" s="439" t="s">
        <v>171</v>
      </c>
      <c r="AA24" s="440"/>
      <c r="AB24" s="440"/>
      <c r="AC24" s="440"/>
      <c r="AD24" s="440"/>
      <c r="AE24" s="440"/>
      <c r="AF24" s="440"/>
      <c r="AG24" s="441"/>
      <c r="AH24" s="442">
        <v>179</v>
      </c>
      <c r="AI24" s="443"/>
      <c r="AJ24" s="443"/>
      <c r="AK24" s="443"/>
      <c r="AL24" s="444"/>
      <c r="AM24" s="442">
        <v>518742</v>
      </c>
      <c r="AN24" s="443"/>
      <c r="AO24" s="443"/>
      <c r="AP24" s="443"/>
      <c r="AQ24" s="443"/>
      <c r="AR24" s="444"/>
      <c r="AS24" s="442">
        <v>2898</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7590695</v>
      </c>
      <c r="BO24" s="467"/>
      <c r="BP24" s="467"/>
      <c r="BQ24" s="467"/>
      <c r="BR24" s="467"/>
      <c r="BS24" s="467"/>
      <c r="BT24" s="467"/>
      <c r="BU24" s="468"/>
      <c r="BV24" s="466">
        <v>7778066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5710</v>
      </c>
      <c r="R25" s="443"/>
      <c r="S25" s="443"/>
      <c r="T25" s="443"/>
      <c r="U25" s="443"/>
      <c r="V25" s="444"/>
      <c r="W25" s="508"/>
      <c r="X25" s="499"/>
      <c r="Y25" s="500"/>
      <c r="Z25" s="439" t="s">
        <v>174</v>
      </c>
      <c r="AA25" s="440"/>
      <c r="AB25" s="440"/>
      <c r="AC25" s="440"/>
      <c r="AD25" s="440"/>
      <c r="AE25" s="440"/>
      <c r="AF25" s="440"/>
      <c r="AG25" s="441"/>
      <c r="AH25" s="442" t="s">
        <v>130</v>
      </c>
      <c r="AI25" s="443"/>
      <c r="AJ25" s="443"/>
      <c r="AK25" s="443"/>
      <c r="AL25" s="444"/>
      <c r="AM25" s="442" t="s">
        <v>138</v>
      </c>
      <c r="AN25" s="443"/>
      <c r="AO25" s="443"/>
      <c r="AP25" s="443"/>
      <c r="AQ25" s="443"/>
      <c r="AR25" s="444"/>
      <c r="AS25" s="442" t="s">
        <v>138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1275089</v>
      </c>
      <c r="BO25" s="462"/>
      <c r="BP25" s="462"/>
      <c r="BQ25" s="462"/>
      <c r="BR25" s="462"/>
      <c r="BS25" s="462"/>
      <c r="BT25" s="462"/>
      <c r="BU25" s="463"/>
      <c r="BV25" s="461">
        <v>1648618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4990</v>
      </c>
      <c r="R26" s="443"/>
      <c r="S26" s="443"/>
      <c r="T26" s="443"/>
      <c r="U26" s="443"/>
      <c r="V26" s="444"/>
      <c r="W26" s="508"/>
      <c r="X26" s="499"/>
      <c r="Y26" s="500"/>
      <c r="Z26" s="439" t="s">
        <v>177</v>
      </c>
      <c r="AA26" s="521"/>
      <c r="AB26" s="521"/>
      <c r="AC26" s="521"/>
      <c r="AD26" s="521"/>
      <c r="AE26" s="521"/>
      <c r="AF26" s="521"/>
      <c r="AG26" s="522"/>
      <c r="AH26" s="442">
        <v>16</v>
      </c>
      <c r="AI26" s="443"/>
      <c r="AJ26" s="443"/>
      <c r="AK26" s="443"/>
      <c r="AL26" s="444"/>
      <c r="AM26" s="442">
        <v>40848</v>
      </c>
      <c r="AN26" s="443"/>
      <c r="AO26" s="443"/>
      <c r="AP26" s="443"/>
      <c r="AQ26" s="443"/>
      <c r="AR26" s="444"/>
      <c r="AS26" s="442">
        <v>2553</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3200</v>
      </c>
      <c r="R27" s="443"/>
      <c r="S27" s="443"/>
      <c r="T27" s="443"/>
      <c r="U27" s="443"/>
      <c r="V27" s="444"/>
      <c r="W27" s="508"/>
      <c r="X27" s="499"/>
      <c r="Y27" s="500"/>
      <c r="Z27" s="439" t="s">
        <v>180</v>
      </c>
      <c r="AA27" s="440"/>
      <c r="AB27" s="440"/>
      <c r="AC27" s="440"/>
      <c r="AD27" s="440"/>
      <c r="AE27" s="440"/>
      <c r="AF27" s="440"/>
      <c r="AG27" s="441"/>
      <c r="AH27" s="442">
        <v>23</v>
      </c>
      <c r="AI27" s="443"/>
      <c r="AJ27" s="443"/>
      <c r="AK27" s="443"/>
      <c r="AL27" s="444"/>
      <c r="AM27" s="442">
        <v>70004</v>
      </c>
      <c r="AN27" s="443"/>
      <c r="AO27" s="443"/>
      <c r="AP27" s="443"/>
      <c r="AQ27" s="443"/>
      <c r="AR27" s="444"/>
      <c r="AS27" s="442">
        <v>3044</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347631</v>
      </c>
      <c r="BO27" s="470"/>
      <c r="BP27" s="470"/>
      <c r="BQ27" s="470"/>
      <c r="BR27" s="470"/>
      <c r="BS27" s="470"/>
      <c r="BT27" s="470"/>
      <c r="BU27" s="471"/>
      <c r="BV27" s="469">
        <v>347631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2500</v>
      </c>
      <c r="R28" s="443"/>
      <c r="S28" s="443"/>
      <c r="T28" s="443"/>
      <c r="U28" s="443"/>
      <c r="V28" s="444"/>
      <c r="W28" s="508"/>
      <c r="X28" s="499"/>
      <c r="Y28" s="500"/>
      <c r="Z28" s="439" t="s">
        <v>183</v>
      </c>
      <c r="AA28" s="440"/>
      <c r="AB28" s="440"/>
      <c r="AC28" s="440"/>
      <c r="AD28" s="440"/>
      <c r="AE28" s="440"/>
      <c r="AF28" s="440"/>
      <c r="AG28" s="441"/>
      <c r="AH28" s="442" t="s">
        <v>138</v>
      </c>
      <c r="AI28" s="443"/>
      <c r="AJ28" s="443"/>
      <c r="AK28" s="443"/>
      <c r="AL28" s="444"/>
      <c r="AM28" s="442" t="s">
        <v>130</v>
      </c>
      <c r="AN28" s="443"/>
      <c r="AO28" s="443"/>
      <c r="AP28" s="443"/>
      <c r="AQ28" s="443"/>
      <c r="AR28" s="444"/>
      <c r="AS28" s="442" t="s">
        <v>130</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1052396</v>
      </c>
      <c r="BO28" s="462"/>
      <c r="BP28" s="462"/>
      <c r="BQ28" s="462"/>
      <c r="BR28" s="462"/>
      <c r="BS28" s="462"/>
      <c r="BT28" s="462"/>
      <c r="BU28" s="463"/>
      <c r="BV28" s="461">
        <v>971961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12</v>
      </c>
      <c r="M29" s="443"/>
      <c r="N29" s="443"/>
      <c r="O29" s="443"/>
      <c r="P29" s="444"/>
      <c r="Q29" s="442">
        <v>2300</v>
      </c>
      <c r="R29" s="443"/>
      <c r="S29" s="443"/>
      <c r="T29" s="443"/>
      <c r="U29" s="443"/>
      <c r="V29" s="444"/>
      <c r="W29" s="509"/>
      <c r="X29" s="510"/>
      <c r="Y29" s="511"/>
      <c r="Z29" s="439" t="s">
        <v>186</v>
      </c>
      <c r="AA29" s="440"/>
      <c r="AB29" s="440"/>
      <c r="AC29" s="440"/>
      <c r="AD29" s="440"/>
      <c r="AE29" s="440"/>
      <c r="AF29" s="440"/>
      <c r="AG29" s="441"/>
      <c r="AH29" s="442">
        <v>202</v>
      </c>
      <c r="AI29" s="443"/>
      <c r="AJ29" s="443"/>
      <c r="AK29" s="443"/>
      <c r="AL29" s="444"/>
      <c r="AM29" s="442">
        <v>588746</v>
      </c>
      <c r="AN29" s="443"/>
      <c r="AO29" s="443"/>
      <c r="AP29" s="443"/>
      <c r="AQ29" s="443"/>
      <c r="AR29" s="444"/>
      <c r="AS29" s="442">
        <v>2915</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473171</v>
      </c>
      <c r="BO29" s="467"/>
      <c r="BP29" s="467"/>
      <c r="BQ29" s="467"/>
      <c r="BR29" s="467"/>
      <c r="BS29" s="467"/>
      <c r="BT29" s="467"/>
      <c r="BU29" s="468"/>
      <c r="BV29" s="466">
        <v>472686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743693</v>
      </c>
      <c r="BO30" s="470"/>
      <c r="BP30" s="470"/>
      <c r="BQ30" s="470"/>
      <c r="BR30" s="470"/>
      <c r="BS30" s="470"/>
      <c r="BT30" s="470"/>
      <c r="BU30" s="471"/>
      <c r="BV30" s="469">
        <v>688919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195</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195</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中部清掃組合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一般財団法人日野町文化振興事業団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東近江行政組合（一般会計）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農業集落排水事業特別会計</v>
      </c>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東近江行政組合（救急医療特別会計）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八日市布引ライフ組合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滋賀県市町村職員研修センター</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滋賀県市町村職員退職手当組合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滋賀県市町村議会議員公務災害補償等組合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滋賀県後期高齢者医療広域連合（一般会計）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滋賀県後期高齢者医療広域連合（後期高齢者医療特別会計）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滋賀県市町村交通災害共済組合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ChQnJHhnE3zFa3y7tYZSt4bU8OfHs7m/HAXCJyYDzK4rkMCUX+ggSzof2xdkIoY19FO+9qCATlyP9jRZGBZFyQ==" saltValue="x9R6/UcWESdpfSHMByg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557</v>
      </c>
      <c r="D34" s="1248"/>
      <c r="E34" s="1249"/>
      <c r="F34" s="32">
        <v>17.63</v>
      </c>
      <c r="G34" s="33">
        <v>19.2</v>
      </c>
      <c r="H34" s="33">
        <v>19.809999999999999</v>
      </c>
      <c r="I34" s="33">
        <v>18.73</v>
      </c>
      <c r="J34" s="34">
        <v>19.3</v>
      </c>
      <c r="K34" s="22"/>
      <c r="L34" s="22"/>
      <c r="M34" s="22"/>
      <c r="N34" s="22"/>
      <c r="O34" s="22"/>
      <c r="P34" s="22"/>
    </row>
    <row r="35" spans="1:16" ht="39" customHeight="1" x14ac:dyDescent="0.15">
      <c r="A35" s="22"/>
      <c r="B35" s="35"/>
      <c r="C35" s="1242" t="s">
        <v>558</v>
      </c>
      <c r="D35" s="1243"/>
      <c r="E35" s="1244"/>
      <c r="F35" s="36">
        <v>6.66</v>
      </c>
      <c r="G35" s="37">
        <v>4.2</v>
      </c>
      <c r="H35" s="37">
        <v>5.81</v>
      </c>
      <c r="I35" s="37">
        <v>7.5</v>
      </c>
      <c r="J35" s="38">
        <v>8.1199999999999992</v>
      </c>
      <c r="K35" s="22"/>
      <c r="L35" s="22"/>
      <c r="M35" s="22"/>
      <c r="N35" s="22"/>
      <c r="O35" s="22"/>
      <c r="P35" s="22"/>
    </row>
    <row r="36" spans="1:16" ht="39" customHeight="1" x14ac:dyDescent="0.15">
      <c r="A36" s="22"/>
      <c r="B36" s="35"/>
      <c r="C36" s="1242" t="s">
        <v>559</v>
      </c>
      <c r="D36" s="1243"/>
      <c r="E36" s="1244"/>
      <c r="F36" s="36">
        <v>0.7</v>
      </c>
      <c r="G36" s="37">
        <v>1.19</v>
      </c>
      <c r="H36" s="37">
        <v>0.95</v>
      </c>
      <c r="I36" s="37">
        <v>2.14</v>
      </c>
      <c r="J36" s="38">
        <v>1.95</v>
      </c>
      <c r="K36" s="22"/>
      <c r="L36" s="22"/>
      <c r="M36" s="22"/>
      <c r="N36" s="22"/>
      <c r="O36" s="22"/>
      <c r="P36" s="22"/>
    </row>
    <row r="37" spans="1:16" ht="39" customHeight="1" x14ac:dyDescent="0.15">
      <c r="A37" s="22"/>
      <c r="B37" s="35"/>
      <c r="C37" s="1242" t="s">
        <v>560</v>
      </c>
      <c r="D37" s="1243"/>
      <c r="E37" s="1244"/>
      <c r="F37" s="36">
        <v>1.92</v>
      </c>
      <c r="G37" s="37">
        <v>0.01</v>
      </c>
      <c r="H37" s="37">
        <v>0</v>
      </c>
      <c r="I37" s="37">
        <v>0.19</v>
      </c>
      <c r="J37" s="38">
        <v>1.03</v>
      </c>
      <c r="K37" s="22"/>
      <c r="L37" s="22"/>
      <c r="M37" s="22"/>
      <c r="N37" s="22"/>
      <c r="O37" s="22"/>
      <c r="P37" s="22"/>
    </row>
    <row r="38" spans="1:16" ht="39" customHeight="1" x14ac:dyDescent="0.15">
      <c r="A38" s="22"/>
      <c r="B38" s="35"/>
      <c r="C38" s="1242" t="s">
        <v>561</v>
      </c>
      <c r="D38" s="1243"/>
      <c r="E38" s="1244"/>
      <c r="F38" s="36">
        <v>0.97</v>
      </c>
      <c r="G38" s="37">
        <v>2</v>
      </c>
      <c r="H38" s="37">
        <v>2.38</v>
      </c>
      <c r="I38" s="37">
        <v>0.37</v>
      </c>
      <c r="J38" s="38">
        <v>0.14000000000000001</v>
      </c>
      <c r="K38" s="22"/>
      <c r="L38" s="22"/>
      <c r="M38" s="22"/>
      <c r="N38" s="22"/>
      <c r="O38" s="22"/>
      <c r="P38" s="22"/>
    </row>
    <row r="39" spans="1:16" ht="39" customHeight="1" x14ac:dyDescent="0.15">
      <c r="A39" s="22"/>
      <c r="B39" s="35"/>
      <c r="C39" s="1242" t="s">
        <v>562</v>
      </c>
      <c r="D39" s="1243"/>
      <c r="E39" s="1244"/>
      <c r="F39" s="36">
        <v>0.78</v>
      </c>
      <c r="G39" s="37">
        <v>0.14000000000000001</v>
      </c>
      <c r="H39" s="37">
        <v>0.12</v>
      </c>
      <c r="I39" s="37">
        <v>7.0000000000000007E-2</v>
      </c>
      <c r="J39" s="38">
        <v>0.08</v>
      </c>
      <c r="K39" s="22"/>
      <c r="L39" s="22"/>
      <c r="M39" s="22"/>
      <c r="N39" s="22"/>
      <c r="O39" s="22"/>
      <c r="P39" s="22"/>
    </row>
    <row r="40" spans="1:16" ht="39" customHeight="1" x14ac:dyDescent="0.15">
      <c r="A40" s="22"/>
      <c r="B40" s="35"/>
      <c r="C40" s="1242" t="s">
        <v>563</v>
      </c>
      <c r="D40" s="1243"/>
      <c r="E40" s="1244"/>
      <c r="F40" s="36">
        <v>0.04</v>
      </c>
      <c r="G40" s="37">
        <v>0.05</v>
      </c>
      <c r="H40" s="37">
        <v>0.06</v>
      </c>
      <c r="I40" s="37">
        <v>0.06</v>
      </c>
      <c r="J40" s="38">
        <v>0.06</v>
      </c>
      <c r="K40" s="22"/>
      <c r="L40" s="22"/>
      <c r="M40" s="22"/>
      <c r="N40" s="22"/>
      <c r="O40" s="22"/>
      <c r="P40" s="22"/>
    </row>
    <row r="41" spans="1:16" ht="39" customHeight="1" x14ac:dyDescent="0.15">
      <c r="A41" s="22"/>
      <c r="B41" s="35"/>
      <c r="C41" s="1242" t="s">
        <v>564</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565</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566</v>
      </c>
      <c r="D43" s="1246"/>
      <c r="E43" s="1247"/>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oPXZDwvhISsFKwJxtD+5UBg08xtet2TV0Px+xgr8yZ1lQZ7Yy76tOGjFLKVnqiVNyG8XEMos7GreKtEz04XlA==" saltValue="bZfB6PrDph4irEbfiDif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511</v>
      </c>
      <c r="L45" s="60">
        <v>592</v>
      </c>
      <c r="M45" s="60">
        <v>662</v>
      </c>
      <c r="N45" s="60">
        <v>685</v>
      </c>
      <c r="O45" s="61">
        <v>747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508</v>
      </c>
      <c r="L46" s="64" t="s">
        <v>508</v>
      </c>
      <c r="M46" s="64" t="s">
        <v>508</v>
      </c>
      <c r="N46" s="64" t="s">
        <v>508</v>
      </c>
      <c r="O46" s="65" t="s">
        <v>508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508</v>
      </c>
      <c r="L47" s="64" t="s">
        <v>508</v>
      </c>
      <c r="M47" s="64" t="s">
        <v>508</v>
      </c>
      <c r="N47" s="64" t="s">
        <v>508</v>
      </c>
      <c r="O47" s="65" t="s">
        <v>508</v>
      </c>
      <c r="P47" s="48"/>
      <c r="Q47" s="48"/>
      <c r="R47" s="48"/>
      <c r="S47" s="48"/>
      <c r="T47" s="48"/>
      <c r="U47" s="48"/>
    </row>
    <row r="48" spans="1:21" ht="30.75" customHeight="1" x14ac:dyDescent="0.15">
      <c r="A48" s="48"/>
      <c r="B48" s="1270"/>
      <c r="C48" s="1271"/>
      <c r="D48" s="62"/>
      <c r="E48" s="1252" t="s">
        <v>15</v>
      </c>
      <c r="F48" s="1252"/>
      <c r="G48" s="1252"/>
      <c r="H48" s="1252"/>
      <c r="I48" s="1252"/>
      <c r="J48" s="1253"/>
      <c r="K48" s="63">
        <v>328</v>
      </c>
      <c r="L48" s="64">
        <v>365</v>
      </c>
      <c r="M48" s="64">
        <v>350</v>
      </c>
      <c r="N48" s="64">
        <v>377</v>
      </c>
      <c r="O48" s="65">
        <v>404</v>
      </c>
      <c r="P48" s="48"/>
      <c r="Q48" s="48"/>
      <c r="R48" s="48"/>
      <c r="S48" s="48"/>
      <c r="T48" s="48"/>
      <c r="U48" s="48"/>
    </row>
    <row r="49" spans="1:21" ht="30.75" customHeight="1" x14ac:dyDescent="0.15">
      <c r="A49" s="48"/>
      <c r="B49" s="1270"/>
      <c r="C49" s="1271"/>
      <c r="D49" s="62"/>
      <c r="E49" s="1252" t="s">
        <v>16</v>
      </c>
      <c r="F49" s="1252"/>
      <c r="G49" s="1252"/>
      <c r="H49" s="1252"/>
      <c r="I49" s="1252"/>
      <c r="J49" s="1253"/>
      <c r="K49" s="63">
        <v>119</v>
      </c>
      <c r="L49" s="64">
        <v>114</v>
      </c>
      <c r="M49" s="64">
        <v>111</v>
      </c>
      <c r="N49" s="64">
        <v>107</v>
      </c>
      <c r="O49" s="65">
        <v>109</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508</v>
      </c>
      <c r="L50" s="64" t="s">
        <v>508</v>
      </c>
      <c r="M50" s="64" t="s">
        <v>508</v>
      </c>
      <c r="N50" s="64" t="s">
        <v>508</v>
      </c>
      <c r="O50" s="65" t="s">
        <v>508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508</v>
      </c>
      <c r="L51" s="64" t="s">
        <v>508</v>
      </c>
      <c r="M51" s="64" t="s">
        <v>508</v>
      </c>
      <c r="N51" s="64" t="s">
        <v>508</v>
      </c>
      <c r="O51" s="65" t="s">
        <v>508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820</v>
      </c>
      <c r="L52" s="64">
        <v>839</v>
      </c>
      <c r="M52" s="64">
        <v>866</v>
      </c>
      <c r="N52" s="64">
        <v>867</v>
      </c>
      <c r="O52" s="65">
        <v>873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138</v>
      </c>
      <c r="L53" s="69">
        <v>232</v>
      </c>
      <c r="M53" s="69">
        <v>257</v>
      </c>
      <c r="N53" s="69">
        <v>302</v>
      </c>
      <c r="O53" s="70">
        <v>387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592</v>
      </c>
      <c r="L57" s="84" t="s">
        <v>592</v>
      </c>
      <c r="M57" s="84" t="s">
        <v>592</v>
      </c>
      <c r="N57" s="84" t="s">
        <v>592</v>
      </c>
      <c r="O57" s="85" t="s">
        <v>592</v>
      </c>
    </row>
    <row r="58" spans="1:21" ht="31.5" customHeight="1" thickBot="1" x14ac:dyDescent="0.2">
      <c r="B58" s="1260"/>
      <c r="C58" s="1261"/>
      <c r="D58" s="1265" t="s">
        <v>27</v>
      </c>
      <c r="E58" s="1266"/>
      <c r="F58" s="1266"/>
      <c r="G58" s="1266"/>
      <c r="H58" s="1266"/>
      <c r="I58" s="1266"/>
      <c r="J58" s="1267"/>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cqEDCxWtGrKJNrCJUHwCQlq80wBck8l5DGjRrLUPR+maF47o2JPMERPTXkwkrL91BDuIaZyRPQhfUM56SF9Q==" saltValue="5MAMqOeqiqkaHdNC9InR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88" t="s">
        <v>30</v>
      </c>
      <c r="C41" s="1289"/>
      <c r="D41" s="102"/>
      <c r="E41" s="1290" t="s">
        <v>31</v>
      </c>
      <c r="F41" s="1290"/>
      <c r="G41" s="1290"/>
      <c r="H41" s="1291"/>
      <c r="I41" s="103">
        <v>8319</v>
      </c>
      <c r="J41" s="104">
        <v>8643</v>
      </c>
      <c r="K41" s="104">
        <v>8715</v>
      </c>
      <c r="L41" s="104">
        <v>8684</v>
      </c>
      <c r="M41" s="105">
        <v>8429</v>
      </c>
    </row>
    <row r="42" spans="2:13" ht="27.75" customHeight="1" x14ac:dyDescent="0.15">
      <c r="B42" s="1278"/>
      <c r="C42" s="1279"/>
      <c r="D42" s="106"/>
      <c r="E42" s="1282" t="s">
        <v>32</v>
      </c>
      <c r="F42" s="1282"/>
      <c r="G42" s="1282"/>
      <c r="H42" s="1283"/>
      <c r="I42" s="107">
        <v>91</v>
      </c>
      <c r="J42" s="108">
        <v>91</v>
      </c>
      <c r="K42" s="108">
        <v>91</v>
      </c>
      <c r="L42" s="108">
        <v>268</v>
      </c>
      <c r="M42" s="109">
        <v>268</v>
      </c>
    </row>
    <row r="43" spans="2:13" ht="27.75" customHeight="1" x14ac:dyDescent="0.15">
      <c r="B43" s="1278"/>
      <c r="C43" s="1279"/>
      <c r="D43" s="106"/>
      <c r="E43" s="1282" t="s">
        <v>33</v>
      </c>
      <c r="F43" s="1282"/>
      <c r="G43" s="1282"/>
      <c r="H43" s="1283"/>
      <c r="I43" s="107">
        <v>4902</v>
      </c>
      <c r="J43" s="108">
        <v>5126</v>
      </c>
      <c r="K43" s="108">
        <v>4807</v>
      </c>
      <c r="L43" s="108">
        <v>4997</v>
      </c>
      <c r="M43" s="109">
        <v>4953</v>
      </c>
    </row>
    <row r="44" spans="2:13" ht="27.75" customHeight="1" x14ac:dyDescent="0.15">
      <c r="B44" s="1278"/>
      <c r="C44" s="1279"/>
      <c r="D44" s="106"/>
      <c r="E44" s="1282" t="s">
        <v>34</v>
      </c>
      <c r="F44" s="1282"/>
      <c r="G44" s="1282"/>
      <c r="H44" s="1283"/>
      <c r="I44" s="107">
        <v>662</v>
      </c>
      <c r="J44" s="108">
        <v>576</v>
      </c>
      <c r="K44" s="108">
        <v>485</v>
      </c>
      <c r="L44" s="108">
        <v>388</v>
      </c>
      <c r="M44" s="109">
        <v>287</v>
      </c>
    </row>
    <row r="45" spans="2:13" ht="27.75" customHeight="1" x14ac:dyDescent="0.15">
      <c r="B45" s="1278"/>
      <c r="C45" s="1279"/>
      <c r="D45" s="106"/>
      <c r="E45" s="1282" t="s">
        <v>35</v>
      </c>
      <c r="F45" s="1282"/>
      <c r="G45" s="1282"/>
      <c r="H45" s="1283"/>
      <c r="I45" s="107">
        <v>1409</v>
      </c>
      <c r="J45" s="108">
        <v>1834</v>
      </c>
      <c r="K45" s="108">
        <v>1808</v>
      </c>
      <c r="L45" s="108">
        <v>1755</v>
      </c>
      <c r="M45" s="109">
        <v>1802</v>
      </c>
    </row>
    <row r="46" spans="2:13" ht="27.75" customHeight="1" x14ac:dyDescent="0.15">
      <c r="B46" s="1278"/>
      <c r="C46" s="1279"/>
      <c r="D46" s="110"/>
      <c r="E46" s="1282" t="s">
        <v>36</v>
      </c>
      <c r="F46" s="1282"/>
      <c r="G46" s="1282"/>
      <c r="H46" s="1283"/>
      <c r="I46" s="107">
        <v>0</v>
      </c>
      <c r="J46" s="108">
        <v>0</v>
      </c>
      <c r="K46" s="108" t="s">
        <v>508</v>
      </c>
      <c r="L46" s="108" t="s">
        <v>508</v>
      </c>
      <c r="M46" s="109">
        <v>0</v>
      </c>
    </row>
    <row r="47" spans="2:13" ht="27.75" customHeight="1" x14ac:dyDescent="0.15">
      <c r="B47" s="1278"/>
      <c r="C47" s="1279"/>
      <c r="D47" s="111"/>
      <c r="E47" s="1292" t="s">
        <v>37</v>
      </c>
      <c r="F47" s="1293"/>
      <c r="G47" s="1293"/>
      <c r="H47" s="1294"/>
      <c r="I47" s="107" t="s">
        <v>508</v>
      </c>
      <c r="J47" s="108" t="s">
        <v>508</v>
      </c>
      <c r="K47" s="108" t="s">
        <v>508</v>
      </c>
      <c r="L47" s="108" t="s">
        <v>508</v>
      </c>
      <c r="M47" s="109" t="s">
        <v>508</v>
      </c>
    </row>
    <row r="48" spans="2:13" ht="27.75" customHeight="1" x14ac:dyDescent="0.15">
      <c r="B48" s="1278"/>
      <c r="C48" s="1279"/>
      <c r="D48" s="106"/>
      <c r="E48" s="1282" t="s">
        <v>38</v>
      </c>
      <c r="F48" s="1282"/>
      <c r="G48" s="1282"/>
      <c r="H48" s="1283"/>
      <c r="I48" s="107" t="s">
        <v>508</v>
      </c>
      <c r="J48" s="108" t="s">
        <v>508</v>
      </c>
      <c r="K48" s="108" t="s">
        <v>508</v>
      </c>
      <c r="L48" s="108" t="s">
        <v>508</v>
      </c>
      <c r="M48" s="109" t="s">
        <v>508</v>
      </c>
    </row>
    <row r="49" spans="2:13" ht="27.75" customHeight="1" x14ac:dyDescent="0.15">
      <c r="B49" s="1280"/>
      <c r="C49" s="1281"/>
      <c r="D49" s="106"/>
      <c r="E49" s="1282" t="s">
        <v>39</v>
      </c>
      <c r="F49" s="1282"/>
      <c r="G49" s="1282"/>
      <c r="H49" s="1283"/>
      <c r="I49" s="107" t="s">
        <v>508</v>
      </c>
      <c r="J49" s="108" t="s">
        <v>508</v>
      </c>
      <c r="K49" s="108" t="s">
        <v>508</v>
      </c>
      <c r="L49" s="108" t="s">
        <v>508</v>
      </c>
      <c r="M49" s="109" t="s">
        <v>508</v>
      </c>
    </row>
    <row r="50" spans="2:13" ht="27.75" customHeight="1" x14ac:dyDescent="0.15">
      <c r="B50" s="1276" t="s">
        <v>40</v>
      </c>
      <c r="C50" s="1277"/>
      <c r="D50" s="112"/>
      <c r="E50" s="1282" t="s">
        <v>41</v>
      </c>
      <c r="F50" s="1282"/>
      <c r="G50" s="1282"/>
      <c r="H50" s="1283"/>
      <c r="I50" s="107">
        <v>2447</v>
      </c>
      <c r="J50" s="108">
        <v>2455</v>
      </c>
      <c r="K50" s="108">
        <v>2214</v>
      </c>
      <c r="L50" s="108">
        <v>2463</v>
      </c>
      <c r="M50" s="109">
        <v>2692</v>
      </c>
    </row>
    <row r="51" spans="2:13" ht="27.75" customHeight="1" x14ac:dyDescent="0.15">
      <c r="B51" s="1278"/>
      <c r="C51" s="1279"/>
      <c r="D51" s="106"/>
      <c r="E51" s="1282" t="s">
        <v>42</v>
      </c>
      <c r="F51" s="1282"/>
      <c r="G51" s="1282"/>
      <c r="H51" s="1283"/>
      <c r="I51" s="107">
        <v>0</v>
      </c>
      <c r="J51" s="108">
        <v>0</v>
      </c>
      <c r="K51" s="108" t="s">
        <v>508</v>
      </c>
      <c r="L51" s="108" t="s">
        <v>508</v>
      </c>
      <c r="M51" s="109" t="s">
        <v>508</v>
      </c>
    </row>
    <row r="52" spans="2:13" ht="27.75" customHeight="1" x14ac:dyDescent="0.15">
      <c r="B52" s="1280"/>
      <c r="C52" s="1281"/>
      <c r="D52" s="106"/>
      <c r="E52" s="1282" t="s">
        <v>43</v>
      </c>
      <c r="F52" s="1282"/>
      <c r="G52" s="1282"/>
      <c r="H52" s="1283"/>
      <c r="I52" s="107">
        <v>10833</v>
      </c>
      <c r="J52" s="108">
        <v>10756</v>
      </c>
      <c r="K52" s="108">
        <v>10487</v>
      </c>
      <c r="L52" s="108">
        <v>10334</v>
      </c>
      <c r="M52" s="109">
        <v>9866</v>
      </c>
    </row>
    <row r="53" spans="2:13" ht="27.75" customHeight="1" thickBot="1" x14ac:dyDescent="0.2">
      <c r="B53" s="1284" t="s">
        <v>44</v>
      </c>
      <c r="C53" s="1285"/>
      <c r="D53" s="113"/>
      <c r="E53" s="1286" t="s">
        <v>45</v>
      </c>
      <c r="F53" s="1286"/>
      <c r="G53" s="1286"/>
      <c r="H53" s="1287"/>
      <c r="I53" s="114">
        <v>2103</v>
      </c>
      <c r="J53" s="115">
        <v>3059</v>
      </c>
      <c r="K53" s="115">
        <v>3205</v>
      </c>
      <c r="L53" s="115">
        <v>3296</v>
      </c>
      <c r="M53" s="116">
        <v>3181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4q7x4F8vEsv9Y4nvUYeMurZzb3X5N1RDTPErwdzWSzJSrw916zRxBUUWJR4V/AlqoCZyBsM6CHAvto6h2gyKg==" saltValue="DFTujarI5jwCZuzJ5D/m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 zoomScaleNormal="100" zoomScaleSheetLayoutView="100" workbookViewId="0">
      <selection activeCell="I1" sqref="I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48</v>
      </c>
      <c r="D55" s="1303"/>
      <c r="E55" s="1304"/>
      <c r="F55" s="128">
        <v>971</v>
      </c>
      <c r="G55" s="128">
        <v>972</v>
      </c>
      <c r="H55" s="129">
        <v>1052</v>
      </c>
    </row>
    <row r="56" spans="2:8" ht="52.5" customHeight="1" x14ac:dyDescent="0.15">
      <c r="B56" s="130"/>
      <c r="C56" s="1305" t="s">
        <v>49</v>
      </c>
      <c r="D56" s="1305"/>
      <c r="E56" s="1306"/>
      <c r="F56" s="131">
        <v>332</v>
      </c>
      <c r="G56" s="131">
        <v>473</v>
      </c>
      <c r="H56" s="132">
        <v>473</v>
      </c>
    </row>
    <row r="57" spans="2:8" ht="53.25" customHeight="1" x14ac:dyDescent="0.15">
      <c r="B57" s="130"/>
      <c r="C57" s="1307" t="s">
        <v>50</v>
      </c>
      <c r="D57" s="1307"/>
      <c r="E57" s="1308"/>
      <c r="F57" s="133">
        <v>718</v>
      </c>
      <c r="G57" s="133">
        <v>689</v>
      </c>
      <c r="H57" s="134">
        <v>744</v>
      </c>
    </row>
    <row r="58" spans="2:8" ht="45.75" customHeight="1" x14ac:dyDescent="0.15">
      <c r="B58" s="135"/>
      <c r="C58" s="1295" t="s">
        <v>580</v>
      </c>
      <c r="D58" s="1296"/>
      <c r="E58" s="1297"/>
      <c r="F58" s="136">
        <v>336</v>
      </c>
      <c r="G58" s="136">
        <v>341</v>
      </c>
      <c r="H58" s="137">
        <v>428</v>
      </c>
    </row>
    <row r="59" spans="2:8" ht="45.75" customHeight="1" x14ac:dyDescent="0.15">
      <c r="B59" s="135"/>
      <c r="C59" s="1295" t="s">
        <v>581</v>
      </c>
      <c r="D59" s="1296"/>
      <c r="E59" s="1297"/>
      <c r="F59" s="136">
        <v>305</v>
      </c>
      <c r="G59" s="136">
        <v>288</v>
      </c>
      <c r="H59" s="137">
        <v>273</v>
      </c>
    </row>
    <row r="60" spans="2:8" ht="45.75" customHeight="1" x14ac:dyDescent="0.15">
      <c r="B60" s="135"/>
      <c r="C60" s="1295" t="s">
        <v>582</v>
      </c>
      <c r="D60" s="1296"/>
      <c r="E60" s="1297"/>
      <c r="F60" s="136">
        <v>35</v>
      </c>
      <c r="G60" s="136">
        <v>34</v>
      </c>
      <c r="H60" s="137">
        <v>23</v>
      </c>
    </row>
    <row r="61" spans="2:8" ht="45.75" customHeight="1" x14ac:dyDescent="0.15">
      <c r="B61" s="135"/>
      <c r="C61" s="1295" t="s">
        <v>583</v>
      </c>
      <c r="D61" s="1296"/>
      <c r="E61" s="1297"/>
      <c r="F61" s="136">
        <v>10</v>
      </c>
      <c r="G61" s="136">
        <v>10</v>
      </c>
      <c r="H61" s="137">
        <v>10</v>
      </c>
    </row>
    <row r="62" spans="2:8" ht="45.75" customHeight="1" thickBot="1" x14ac:dyDescent="0.2">
      <c r="B62" s="138"/>
      <c r="C62" s="1298" t="s">
        <v>584</v>
      </c>
      <c r="D62" s="1299"/>
      <c r="E62" s="1300"/>
      <c r="F62" s="139">
        <v>8</v>
      </c>
      <c r="G62" s="139">
        <v>8</v>
      </c>
      <c r="H62" s="140">
        <v>8</v>
      </c>
    </row>
    <row r="63" spans="2:8" ht="52.5" customHeight="1" thickBot="1" x14ac:dyDescent="0.2">
      <c r="B63" s="141"/>
      <c r="C63" s="1301" t="s">
        <v>51</v>
      </c>
      <c r="D63" s="1301"/>
      <c r="E63" s="1302"/>
      <c r="F63" s="142">
        <v>2022</v>
      </c>
      <c r="G63" s="142">
        <v>2134</v>
      </c>
      <c r="H63" s="143">
        <v>2269</v>
      </c>
    </row>
    <row r="64" spans="2:8" ht="15" customHeight="1" x14ac:dyDescent="0.15"/>
  </sheetData>
  <sheetProtection algorithmName="SHA-512" hashValue="qRfUqBJbrzYNlEoFr5eUOQM3KvXICrAv4BXgYNdB95H5+wJYpvW+/EyOG4aP47+vWgCPw7+VbcwAoIqanuSTOg==" saltValue="FdWWXwXpuayviSSHLEbL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E22" zoomScale="80" zoomScaleNormal="8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2" t="s">
        <v>596</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x14ac:dyDescent="0.15">
      <c r="B44" s="395"/>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x14ac:dyDescent="0.15">
      <c r="B45" s="395"/>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x14ac:dyDescent="0.15">
      <c r="B46" s="395"/>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x14ac:dyDescent="0.15">
      <c r="B47" s="395"/>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550</v>
      </c>
      <c r="BQ50" s="1314"/>
      <c r="BR50" s="1314"/>
      <c r="BS50" s="1314"/>
      <c r="BT50" s="1314"/>
      <c r="BU50" s="1314"/>
      <c r="BV50" s="1314"/>
      <c r="BW50" s="1314"/>
      <c r="BX50" s="1314" t="s">
        <v>551</v>
      </c>
      <c r="BY50" s="1314"/>
      <c r="BZ50" s="1314"/>
      <c r="CA50" s="1314"/>
      <c r="CB50" s="1314"/>
      <c r="CC50" s="1314"/>
      <c r="CD50" s="1314"/>
      <c r="CE50" s="1314"/>
      <c r="CF50" s="1314" t="s">
        <v>552</v>
      </c>
      <c r="CG50" s="1314"/>
      <c r="CH50" s="1314"/>
      <c r="CI50" s="1314"/>
      <c r="CJ50" s="1314"/>
      <c r="CK50" s="1314"/>
      <c r="CL50" s="1314"/>
      <c r="CM50" s="1314"/>
      <c r="CN50" s="1314" t="s">
        <v>553</v>
      </c>
      <c r="CO50" s="1314"/>
      <c r="CP50" s="1314"/>
      <c r="CQ50" s="1314"/>
      <c r="CR50" s="1314"/>
      <c r="CS50" s="1314"/>
      <c r="CT50" s="1314"/>
      <c r="CU50" s="1314"/>
      <c r="CV50" s="1314" t="s">
        <v>554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598</v>
      </c>
      <c r="AO51" s="1312"/>
      <c r="AP51" s="1312"/>
      <c r="AQ51" s="1312"/>
      <c r="AR51" s="1312"/>
      <c r="AS51" s="1312"/>
      <c r="AT51" s="1312"/>
      <c r="AU51" s="1312"/>
      <c r="AV51" s="1312"/>
      <c r="AW51" s="1312"/>
      <c r="AX51" s="1312"/>
      <c r="AY51" s="1312"/>
      <c r="AZ51" s="1312"/>
      <c r="BA51" s="1312"/>
      <c r="BB51" s="1312" t="s">
        <v>599</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62.8</v>
      </c>
      <c r="BY51" s="1309"/>
      <c r="BZ51" s="1309"/>
      <c r="CA51" s="1309"/>
      <c r="CB51" s="1309"/>
      <c r="CC51" s="1309"/>
      <c r="CD51" s="1309"/>
      <c r="CE51" s="1309"/>
      <c r="CF51" s="1309">
        <v>65.7</v>
      </c>
      <c r="CG51" s="1309"/>
      <c r="CH51" s="1309"/>
      <c r="CI51" s="1309"/>
      <c r="CJ51" s="1309"/>
      <c r="CK51" s="1309"/>
      <c r="CL51" s="1309"/>
      <c r="CM51" s="1309"/>
      <c r="CN51" s="1309">
        <v>66.8</v>
      </c>
      <c r="CO51" s="1309"/>
      <c r="CP51" s="1309"/>
      <c r="CQ51" s="1309"/>
      <c r="CR51" s="1309"/>
      <c r="CS51" s="1309"/>
      <c r="CT51" s="1309"/>
      <c r="CU51" s="1309"/>
      <c r="CV51" s="1309">
        <v>62.6</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600</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65.3</v>
      </c>
      <c r="BY53" s="1309"/>
      <c r="BZ53" s="1309"/>
      <c r="CA53" s="1309"/>
      <c r="CB53" s="1309"/>
      <c r="CC53" s="1309"/>
      <c r="CD53" s="1309"/>
      <c r="CE53" s="1309"/>
      <c r="CF53" s="1309">
        <v>62.7</v>
      </c>
      <c r="CG53" s="1309"/>
      <c r="CH53" s="1309"/>
      <c r="CI53" s="1309"/>
      <c r="CJ53" s="1309"/>
      <c r="CK53" s="1309"/>
      <c r="CL53" s="1309"/>
      <c r="CM53" s="1309"/>
      <c r="CN53" s="1309">
        <v>64.2</v>
      </c>
      <c r="CO53" s="1309"/>
      <c r="CP53" s="1309"/>
      <c r="CQ53" s="1309"/>
      <c r="CR53" s="1309"/>
      <c r="CS53" s="1309"/>
      <c r="CT53" s="1309"/>
      <c r="CU53" s="1309"/>
      <c r="CV53" s="1309">
        <v>65.400000000000006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601</v>
      </c>
      <c r="AO55" s="1314"/>
      <c r="AP55" s="1314"/>
      <c r="AQ55" s="1314"/>
      <c r="AR55" s="1314"/>
      <c r="AS55" s="1314"/>
      <c r="AT55" s="1314"/>
      <c r="AU55" s="1314"/>
      <c r="AV55" s="1314"/>
      <c r="AW55" s="1314"/>
      <c r="AX55" s="1314"/>
      <c r="AY55" s="1314"/>
      <c r="AZ55" s="1314"/>
      <c r="BA55" s="1314"/>
      <c r="BB55" s="1312" t="s">
        <v>599</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15.5</v>
      </c>
      <c r="BY55" s="1309"/>
      <c r="BZ55" s="1309"/>
      <c r="CA55" s="1309"/>
      <c r="CB55" s="1309"/>
      <c r="CC55" s="1309"/>
      <c r="CD55" s="1309"/>
      <c r="CE55" s="1309"/>
      <c r="CF55" s="1309">
        <v>14</v>
      </c>
      <c r="CG55" s="1309"/>
      <c r="CH55" s="1309"/>
      <c r="CI55" s="1309"/>
      <c r="CJ55" s="1309"/>
      <c r="CK55" s="1309"/>
      <c r="CL55" s="1309"/>
      <c r="CM55" s="1309"/>
      <c r="CN55" s="1309">
        <v>11.4</v>
      </c>
      <c r="CO55" s="1309"/>
      <c r="CP55" s="1309"/>
      <c r="CQ55" s="1309"/>
      <c r="CR55" s="1309"/>
      <c r="CS55" s="1309"/>
      <c r="CT55" s="1309"/>
      <c r="CU55" s="1309"/>
      <c r="CV55" s="1309">
        <v>10.4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600</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57.7</v>
      </c>
      <c r="BY57" s="1309"/>
      <c r="BZ57" s="1309"/>
      <c r="CA57" s="1309"/>
      <c r="CB57" s="1309"/>
      <c r="CC57" s="1309"/>
      <c r="CD57" s="1309"/>
      <c r="CE57" s="1309"/>
      <c r="CF57" s="1309">
        <v>57.8</v>
      </c>
      <c r="CG57" s="1309"/>
      <c r="CH57" s="1309"/>
      <c r="CI57" s="1309"/>
      <c r="CJ57" s="1309"/>
      <c r="CK57" s="1309"/>
      <c r="CL57" s="1309"/>
      <c r="CM57" s="1309"/>
      <c r="CN57" s="1309">
        <v>59.5</v>
      </c>
      <c r="CO57" s="1309"/>
      <c r="CP57" s="1309"/>
      <c r="CQ57" s="1309"/>
      <c r="CR57" s="1309"/>
      <c r="CS57" s="1309"/>
      <c r="CT57" s="1309"/>
      <c r="CU57" s="1309"/>
      <c r="CV57" s="1309">
        <v>60.4</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550</v>
      </c>
      <c r="BQ72" s="1314"/>
      <c r="BR72" s="1314"/>
      <c r="BS72" s="1314"/>
      <c r="BT72" s="1314"/>
      <c r="BU72" s="1314"/>
      <c r="BV72" s="1314"/>
      <c r="BW72" s="1314"/>
      <c r="BX72" s="1314" t="s">
        <v>551</v>
      </c>
      <c r="BY72" s="1314"/>
      <c r="BZ72" s="1314"/>
      <c r="CA72" s="1314"/>
      <c r="CB72" s="1314"/>
      <c r="CC72" s="1314"/>
      <c r="CD72" s="1314"/>
      <c r="CE72" s="1314"/>
      <c r="CF72" s="1314" t="s">
        <v>552</v>
      </c>
      <c r="CG72" s="1314"/>
      <c r="CH72" s="1314"/>
      <c r="CI72" s="1314"/>
      <c r="CJ72" s="1314"/>
      <c r="CK72" s="1314"/>
      <c r="CL72" s="1314"/>
      <c r="CM72" s="1314"/>
      <c r="CN72" s="1314" t="s">
        <v>553</v>
      </c>
      <c r="CO72" s="1314"/>
      <c r="CP72" s="1314"/>
      <c r="CQ72" s="1314"/>
      <c r="CR72" s="1314"/>
      <c r="CS72" s="1314"/>
      <c r="CT72" s="1314"/>
      <c r="CU72" s="1314"/>
      <c r="CV72" s="1314" t="s">
        <v>554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598</v>
      </c>
      <c r="AO73" s="1312"/>
      <c r="AP73" s="1312"/>
      <c r="AQ73" s="1312"/>
      <c r="AR73" s="1312"/>
      <c r="AS73" s="1312"/>
      <c r="AT73" s="1312"/>
      <c r="AU73" s="1312"/>
      <c r="AV73" s="1312"/>
      <c r="AW73" s="1312"/>
      <c r="AX73" s="1312"/>
      <c r="AY73" s="1312"/>
      <c r="AZ73" s="1312"/>
      <c r="BA73" s="1312"/>
      <c r="BB73" s="1312" t="s">
        <v>599</v>
      </c>
      <c r="BC73" s="1312"/>
      <c r="BD73" s="1312"/>
      <c r="BE73" s="1312"/>
      <c r="BF73" s="1312"/>
      <c r="BG73" s="1312"/>
      <c r="BH73" s="1312"/>
      <c r="BI73" s="1312"/>
      <c r="BJ73" s="1312"/>
      <c r="BK73" s="1312"/>
      <c r="BL73" s="1312"/>
      <c r="BM73" s="1312"/>
      <c r="BN73" s="1312"/>
      <c r="BO73" s="1312"/>
      <c r="BP73" s="1309">
        <v>42.3</v>
      </c>
      <c r="BQ73" s="1309"/>
      <c r="BR73" s="1309"/>
      <c r="BS73" s="1309"/>
      <c r="BT73" s="1309"/>
      <c r="BU73" s="1309"/>
      <c r="BV73" s="1309"/>
      <c r="BW73" s="1309"/>
      <c r="BX73" s="1309">
        <v>62.8</v>
      </c>
      <c r="BY73" s="1309"/>
      <c r="BZ73" s="1309"/>
      <c r="CA73" s="1309"/>
      <c r="CB73" s="1309"/>
      <c r="CC73" s="1309"/>
      <c r="CD73" s="1309"/>
      <c r="CE73" s="1309"/>
      <c r="CF73" s="1309">
        <v>65.7</v>
      </c>
      <c r="CG73" s="1309"/>
      <c r="CH73" s="1309"/>
      <c r="CI73" s="1309"/>
      <c r="CJ73" s="1309"/>
      <c r="CK73" s="1309"/>
      <c r="CL73" s="1309"/>
      <c r="CM73" s="1309"/>
      <c r="CN73" s="1309">
        <v>66.8</v>
      </c>
      <c r="CO73" s="1309"/>
      <c r="CP73" s="1309"/>
      <c r="CQ73" s="1309"/>
      <c r="CR73" s="1309"/>
      <c r="CS73" s="1309"/>
      <c r="CT73" s="1309"/>
      <c r="CU73" s="1309"/>
      <c r="CV73" s="1309">
        <v>62.6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604</v>
      </c>
      <c r="BC75" s="1312"/>
      <c r="BD75" s="1312"/>
      <c r="BE75" s="1312"/>
      <c r="BF75" s="1312"/>
      <c r="BG75" s="1312"/>
      <c r="BH75" s="1312"/>
      <c r="BI75" s="1312"/>
      <c r="BJ75" s="1312"/>
      <c r="BK75" s="1312"/>
      <c r="BL75" s="1312"/>
      <c r="BM75" s="1312"/>
      <c r="BN75" s="1312"/>
      <c r="BO75" s="1312"/>
      <c r="BP75" s="1309">
        <v>4.8</v>
      </c>
      <c r="BQ75" s="1309"/>
      <c r="BR75" s="1309"/>
      <c r="BS75" s="1309"/>
      <c r="BT75" s="1309"/>
      <c r="BU75" s="1309"/>
      <c r="BV75" s="1309"/>
      <c r="BW75" s="1309"/>
      <c r="BX75" s="1309">
        <v>4.4000000000000004</v>
      </c>
      <c r="BY75" s="1309"/>
      <c r="BZ75" s="1309"/>
      <c r="CA75" s="1309"/>
      <c r="CB75" s="1309"/>
      <c r="CC75" s="1309"/>
      <c r="CD75" s="1309"/>
      <c r="CE75" s="1309"/>
      <c r="CF75" s="1309">
        <v>4.5999999999999996</v>
      </c>
      <c r="CG75" s="1309"/>
      <c r="CH75" s="1309"/>
      <c r="CI75" s="1309"/>
      <c r="CJ75" s="1309"/>
      <c r="CK75" s="1309"/>
      <c r="CL75" s="1309"/>
      <c r="CM75" s="1309"/>
      <c r="CN75" s="1309">
        <v>5.3</v>
      </c>
      <c r="CO75" s="1309"/>
      <c r="CP75" s="1309"/>
      <c r="CQ75" s="1309"/>
      <c r="CR75" s="1309"/>
      <c r="CS75" s="1309"/>
      <c r="CT75" s="1309"/>
      <c r="CU75" s="1309"/>
      <c r="CV75" s="1309">
        <v>6.3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601</v>
      </c>
      <c r="AO77" s="1314"/>
      <c r="AP77" s="1314"/>
      <c r="AQ77" s="1314"/>
      <c r="AR77" s="1314"/>
      <c r="AS77" s="1314"/>
      <c r="AT77" s="1314"/>
      <c r="AU77" s="1314"/>
      <c r="AV77" s="1314"/>
      <c r="AW77" s="1314"/>
      <c r="AX77" s="1314"/>
      <c r="AY77" s="1314"/>
      <c r="AZ77" s="1314"/>
      <c r="BA77" s="1314"/>
      <c r="BB77" s="1312" t="s">
        <v>599</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15.5</v>
      </c>
      <c r="BY77" s="1309"/>
      <c r="BZ77" s="1309"/>
      <c r="CA77" s="1309"/>
      <c r="CB77" s="1309"/>
      <c r="CC77" s="1309"/>
      <c r="CD77" s="1309"/>
      <c r="CE77" s="1309"/>
      <c r="CF77" s="1309">
        <v>14</v>
      </c>
      <c r="CG77" s="1309"/>
      <c r="CH77" s="1309"/>
      <c r="CI77" s="1309"/>
      <c r="CJ77" s="1309"/>
      <c r="CK77" s="1309"/>
      <c r="CL77" s="1309"/>
      <c r="CM77" s="1309"/>
      <c r="CN77" s="1309">
        <v>11.4</v>
      </c>
      <c r="CO77" s="1309"/>
      <c r="CP77" s="1309"/>
      <c r="CQ77" s="1309"/>
      <c r="CR77" s="1309"/>
      <c r="CS77" s="1309"/>
      <c r="CT77" s="1309"/>
      <c r="CU77" s="1309"/>
      <c r="CV77" s="1309">
        <v>10.4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604</v>
      </c>
      <c r="BC79" s="1312"/>
      <c r="BD79" s="1312"/>
      <c r="BE79" s="1312"/>
      <c r="BF79" s="1312"/>
      <c r="BG79" s="1312"/>
      <c r="BH79" s="1312"/>
      <c r="BI79" s="1312"/>
      <c r="BJ79" s="1312"/>
      <c r="BK79" s="1312"/>
      <c r="BL79" s="1312"/>
      <c r="BM79" s="1312"/>
      <c r="BN79" s="1312"/>
      <c r="BO79" s="1312"/>
      <c r="BP79" s="1309">
        <v>7.1</v>
      </c>
      <c r="BQ79" s="1309"/>
      <c r="BR79" s="1309"/>
      <c r="BS79" s="1309"/>
      <c r="BT79" s="1309"/>
      <c r="BU79" s="1309"/>
      <c r="BV79" s="1309"/>
      <c r="BW79" s="1309"/>
      <c r="BX79" s="1309">
        <v>6.6</v>
      </c>
      <c r="BY79" s="1309"/>
      <c r="BZ79" s="1309"/>
      <c r="CA79" s="1309"/>
      <c r="CB79" s="1309"/>
      <c r="CC79" s="1309"/>
      <c r="CD79" s="1309"/>
      <c r="CE79" s="1309"/>
      <c r="CF79" s="1309">
        <v>6.5</v>
      </c>
      <c r="CG79" s="1309"/>
      <c r="CH79" s="1309"/>
      <c r="CI79" s="1309"/>
      <c r="CJ79" s="1309"/>
      <c r="CK79" s="1309"/>
      <c r="CL79" s="1309"/>
      <c r="CM79" s="1309"/>
      <c r="CN79" s="1309">
        <v>6.7</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kMqqNSpeDRnUw02aD4Ub6+y714yPeaH2mvwQ+ftc4vakaK2+S8OunxsB3VtSUoESmuu3JwJPrjxEovA9sfj6w==" saltValue="7v5GLQQzqIMSSOwHReS1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80" zoomScaleNormal="8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Ay2abgArbnF/ffbkDS/ZL8Z1TWR/8YU5KSoloBzfz014sEK2+MX/Cx37C2VK8n4CA0X1sSU7BQ38WidCaQLsOA==" saltValue="3WpokHkiqiBqnKPcwkLQ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80" zoomScaleNormal="8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tcUUO0iUoH8ATpRbioDj06OJ67vkodB+jlgoKmOM94KKGbFnpXvGzicfyoi1Yml/vdIRB+61jWE+wTrSznRqdQ==" saltValue="5rejx8j/xOKs0wlL9dzt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38572</v>
      </c>
      <c r="E3" s="162"/>
      <c r="F3" s="163">
        <v>56894</v>
      </c>
      <c r="G3" s="164"/>
      <c r="H3" s="165"/>
    </row>
    <row r="4" spans="1:8" x14ac:dyDescent="0.15">
      <c r="A4" s="166"/>
      <c r="B4" s="167"/>
      <c r="C4" s="168"/>
      <c r="D4" s="169">
        <v>20528</v>
      </c>
      <c r="E4" s="170"/>
      <c r="F4" s="171">
        <v>32548</v>
      </c>
      <c r="G4" s="172"/>
      <c r="H4" s="173"/>
    </row>
    <row r="5" spans="1:8" x14ac:dyDescent="0.15">
      <c r="A5" s="154" t="s">
        <v>542</v>
      </c>
      <c r="B5" s="159"/>
      <c r="C5" s="160"/>
      <c r="D5" s="161">
        <v>56160</v>
      </c>
      <c r="E5" s="162"/>
      <c r="F5" s="163">
        <v>57122</v>
      </c>
      <c r="G5" s="164"/>
      <c r="H5" s="165"/>
    </row>
    <row r="6" spans="1:8" x14ac:dyDescent="0.15">
      <c r="A6" s="166"/>
      <c r="B6" s="167"/>
      <c r="C6" s="168"/>
      <c r="D6" s="169">
        <v>34100</v>
      </c>
      <c r="E6" s="170"/>
      <c r="F6" s="171">
        <v>36191</v>
      </c>
      <c r="G6" s="172"/>
      <c r="H6" s="173"/>
    </row>
    <row r="7" spans="1:8" x14ac:dyDescent="0.15">
      <c r="A7" s="154" t="s">
        <v>543</v>
      </c>
      <c r="B7" s="159"/>
      <c r="C7" s="160"/>
      <c r="D7" s="161">
        <v>59275</v>
      </c>
      <c r="E7" s="162"/>
      <c r="F7" s="163">
        <v>53655</v>
      </c>
      <c r="G7" s="164"/>
      <c r="H7" s="165"/>
    </row>
    <row r="8" spans="1:8" x14ac:dyDescent="0.15">
      <c r="A8" s="166"/>
      <c r="B8" s="167"/>
      <c r="C8" s="168"/>
      <c r="D8" s="169">
        <v>14760</v>
      </c>
      <c r="E8" s="170"/>
      <c r="F8" s="171">
        <v>32719</v>
      </c>
      <c r="G8" s="172"/>
      <c r="H8" s="173"/>
    </row>
    <row r="9" spans="1:8" x14ac:dyDescent="0.15">
      <c r="A9" s="154" t="s">
        <v>544</v>
      </c>
      <c r="B9" s="159"/>
      <c r="C9" s="160"/>
      <c r="D9" s="161">
        <v>57057</v>
      </c>
      <c r="E9" s="162"/>
      <c r="F9" s="163">
        <v>53869</v>
      </c>
      <c r="G9" s="164"/>
      <c r="H9" s="165"/>
    </row>
    <row r="10" spans="1:8" x14ac:dyDescent="0.15">
      <c r="A10" s="166"/>
      <c r="B10" s="167"/>
      <c r="C10" s="168"/>
      <c r="D10" s="169">
        <v>33620</v>
      </c>
      <c r="E10" s="170"/>
      <c r="F10" s="171">
        <v>35046</v>
      </c>
      <c r="G10" s="172"/>
      <c r="H10" s="173"/>
    </row>
    <row r="11" spans="1:8" x14ac:dyDescent="0.15">
      <c r="A11" s="154" t="s">
        <v>545</v>
      </c>
      <c r="B11" s="159"/>
      <c r="C11" s="160"/>
      <c r="D11" s="161">
        <v>58589</v>
      </c>
      <c r="E11" s="162"/>
      <c r="F11" s="163">
        <v>59119</v>
      </c>
      <c r="G11" s="164"/>
      <c r="H11" s="165"/>
    </row>
    <row r="12" spans="1:8" x14ac:dyDescent="0.15">
      <c r="A12" s="166"/>
      <c r="B12" s="167"/>
      <c r="C12" s="174"/>
      <c r="D12" s="169">
        <v>16142</v>
      </c>
      <c r="E12" s="170"/>
      <c r="F12" s="171">
        <v>29900</v>
      </c>
      <c r="G12" s="172"/>
      <c r="H12" s="173"/>
    </row>
    <row r="13" spans="1:8" x14ac:dyDescent="0.15">
      <c r="A13" s="154"/>
      <c r="B13" s="159"/>
      <c r="C13" s="175"/>
      <c r="D13" s="176">
        <v>53931</v>
      </c>
      <c r="E13" s="177"/>
      <c r="F13" s="178">
        <v>56132</v>
      </c>
      <c r="G13" s="179"/>
      <c r="H13" s="165"/>
    </row>
    <row r="14" spans="1:8" x14ac:dyDescent="0.15">
      <c r="A14" s="166"/>
      <c r="B14" s="167"/>
      <c r="C14" s="168"/>
      <c r="D14" s="169">
        <v>23830</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6.67</v>
      </c>
      <c r="C19" s="180">
        <f>ROUND(VALUE(SUBSTITUTE(実質収支比率等に係る経年分析!G$48,"▲","-")),2)</f>
        <v>4.2</v>
      </c>
      <c r="D19" s="180">
        <f>ROUND(VALUE(SUBSTITUTE(実質収支比率等に係る経年分析!H$48,"▲","-")),2)</f>
        <v>5.81</v>
      </c>
      <c r="E19" s="180">
        <f>ROUND(VALUE(SUBSTITUTE(実質収支比率等に係る経年分析!I$48,"▲","-")),2)</f>
        <v>7.51</v>
      </c>
      <c r="F19" s="180">
        <f>ROUND(VALUE(SUBSTITUTE(実質収支比率等に係る経年分析!J$48,"▲","-")),2)</f>
        <v>8.1300000000000008</v>
      </c>
    </row>
    <row r="20" spans="1:11" x14ac:dyDescent="0.15">
      <c r="A20" s="180" t="s">
        <v>55</v>
      </c>
      <c r="B20" s="180">
        <f>ROUND(VALUE(SUBSTITUTE(実質収支比率等に係る経年分析!F$47,"▲","-")),2)</f>
        <v>18.39</v>
      </c>
      <c r="C20" s="180">
        <f>ROUND(VALUE(SUBSTITUTE(実質収支比率等に係る経年分析!G$47,"▲","-")),2)</f>
        <v>18.649999999999999</v>
      </c>
      <c r="D20" s="180">
        <f>ROUND(VALUE(SUBSTITUTE(実質収支比率等に係る経年分析!H$47,"▲","-")),2)</f>
        <v>16.91</v>
      </c>
      <c r="E20" s="180">
        <f>ROUND(VALUE(SUBSTITUTE(実質収支比率等に係る経年分析!I$47,"▲","-")),2)</f>
        <v>16.77</v>
      </c>
      <c r="F20" s="180">
        <f>ROUND(VALUE(SUBSTITUTE(実質収支比率等に係る経年分析!J$47,"▲","-")),2)</f>
        <v>17.68</v>
      </c>
    </row>
    <row r="21" spans="1:11" x14ac:dyDescent="0.15">
      <c r="A21" s="180" t="s">
        <v>56</v>
      </c>
      <c r="B21" s="180">
        <f>IF(ISNUMBER(VALUE(SUBSTITUTE(実質収支比率等に係る経年分析!F$49,"▲","-"))),ROUND(VALUE(SUBSTITUTE(実質収支比率等に係る経年分析!F$49,"▲","-")),2),NA())</f>
        <v>0.08</v>
      </c>
      <c r="C21" s="180">
        <f>IF(ISNUMBER(VALUE(SUBSTITUTE(実質収支比率等に係る経年分析!G$49,"▲","-"))),ROUND(VALUE(SUBSTITUTE(実質収支比率等に係る経年分析!G$49,"▲","-")),2),NA())</f>
        <v>-2.54</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1.76</v>
      </c>
      <c r="F21" s="180">
        <f>IF(ISNUMBER(VALUE(SUBSTITUTE(実質収支比率等に係る経年分析!J$49,"▲","-"))),ROUND(VALUE(SUBSTITUTE(実質収支比率等に係る経年分析!J$49,"▲","-")),2),NA())</f>
        <v>2.17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8.1199999999999992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19.809999999999999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820</v>
      </c>
      <c r="E42" s="182"/>
      <c r="F42" s="182"/>
      <c r="G42" s="182">
        <f>'実質公債費比率（分子）の構造'!L$52</f>
        <v>839</v>
      </c>
      <c r="H42" s="182"/>
      <c r="I42" s="182"/>
      <c r="J42" s="182">
        <f>'実質公債費比率（分子）の構造'!M$52</f>
        <v>866</v>
      </c>
      <c r="K42" s="182"/>
      <c r="L42" s="182"/>
      <c r="M42" s="182">
        <f>'実質公債費比率（分子）の構造'!N$52</f>
        <v>867</v>
      </c>
      <c r="N42" s="182"/>
      <c r="O42" s="182"/>
      <c r="P42" s="182">
        <f>'実質公債費比率（分子）の構造'!O$52</f>
        <v>873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119</v>
      </c>
      <c r="C45" s="182"/>
      <c r="D45" s="182"/>
      <c r="E45" s="182">
        <f>'実質公債費比率（分子）の構造'!L$49</f>
        <v>114</v>
      </c>
      <c r="F45" s="182"/>
      <c r="G45" s="182"/>
      <c r="H45" s="182">
        <f>'実質公債費比率（分子）の構造'!M$49</f>
        <v>111</v>
      </c>
      <c r="I45" s="182"/>
      <c r="J45" s="182"/>
      <c r="K45" s="182">
        <f>'実質公債費比率（分子）の構造'!N$49</f>
        <v>107</v>
      </c>
      <c r="L45" s="182"/>
      <c r="M45" s="182"/>
      <c r="N45" s="182">
        <f>'実質公債費比率（分子）の構造'!O$49</f>
        <v>109</v>
      </c>
      <c r="O45" s="182"/>
      <c r="P45" s="182"/>
    </row>
    <row r="46" spans="1:16" x14ac:dyDescent="0.15">
      <c r="A46" s="182" t="s">
        <v>67</v>
      </c>
      <c r="B46" s="182">
        <f>'実質公債費比率（分子）の構造'!K$48</f>
        <v>328</v>
      </c>
      <c r="C46" s="182"/>
      <c r="D46" s="182"/>
      <c r="E46" s="182">
        <f>'実質公債費比率（分子）の構造'!L$48</f>
        <v>365</v>
      </c>
      <c r="F46" s="182"/>
      <c r="G46" s="182"/>
      <c r="H46" s="182">
        <f>'実質公債費比率（分子）の構造'!M$48</f>
        <v>350</v>
      </c>
      <c r="I46" s="182"/>
      <c r="J46" s="182"/>
      <c r="K46" s="182">
        <f>'実質公債費比率（分子）の構造'!N$48</f>
        <v>377</v>
      </c>
      <c r="L46" s="182"/>
      <c r="M46" s="182"/>
      <c r="N46" s="182">
        <f>'実質公債費比率（分子）の構造'!O$48</f>
        <v>404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511</v>
      </c>
      <c r="C49" s="182"/>
      <c r="D49" s="182"/>
      <c r="E49" s="182">
        <f>'実質公債費比率（分子）の構造'!L$45</f>
        <v>592</v>
      </c>
      <c r="F49" s="182"/>
      <c r="G49" s="182"/>
      <c r="H49" s="182">
        <f>'実質公債費比率（分子）の構造'!M$45</f>
        <v>662</v>
      </c>
      <c r="I49" s="182"/>
      <c r="J49" s="182"/>
      <c r="K49" s="182">
        <f>'実質公債費比率（分子）の構造'!N$45</f>
        <v>685</v>
      </c>
      <c r="L49" s="182"/>
      <c r="M49" s="182"/>
      <c r="N49" s="182">
        <f>'実質公債費比率（分子）の構造'!O$45</f>
        <v>747</v>
      </c>
      <c r="O49" s="182"/>
      <c r="P49" s="182"/>
    </row>
    <row r="50" spans="1:16" x14ac:dyDescent="0.15">
      <c r="A50" s="182" t="s">
        <v>71</v>
      </c>
      <c r="B50" s="182" t="e">
        <f>NA()</f>
        <v>#N/A</v>
      </c>
      <c r="C50" s="182">
        <f>IF(ISNUMBER('実質公債費比率（分子）の構造'!K$53),'実質公債費比率（分子）の構造'!K$53,NA())</f>
        <v>138</v>
      </c>
      <c r="D50" s="182" t="e">
        <f>NA()</f>
        <v>#N/A</v>
      </c>
      <c r="E50" s="182" t="e">
        <f>NA()</f>
        <v>#N/A</v>
      </c>
      <c r="F50" s="182">
        <f>IF(ISNUMBER('実質公債費比率（分子）の構造'!L$53),'実質公債費比率（分子）の構造'!L$53,NA())</f>
        <v>232</v>
      </c>
      <c r="G50" s="182" t="e">
        <f>NA()</f>
        <v>#N/A</v>
      </c>
      <c r="H50" s="182" t="e">
        <f>NA()</f>
        <v>#N/A</v>
      </c>
      <c r="I50" s="182">
        <f>IF(ISNUMBER('実質公債費比率（分子）の構造'!M$53),'実質公債費比率（分子）の構造'!M$53,NA())</f>
        <v>257</v>
      </c>
      <c r="J50" s="182" t="e">
        <f>NA()</f>
        <v>#N/A</v>
      </c>
      <c r="K50" s="182" t="e">
        <f>NA()</f>
        <v>#N/A</v>
      </c>
      <c r="L50" s="182">
        <f>IF(ISNUMBER('実質公債費比率（分子）の構造'!N$53),'実質公債費比率（分子）の構造'!N$53,NA())</f>
        <v>302</v>
      </c>
      <c r="M50" s="182" t="e">
        <f>NA()</f>
        <v>#N/A</v>
      </c>
      <c r="N50" s="182" t="e">
        <f>NA()</f>
        <v>#N/A</v>
      </c>
      <c r="O50" s="182">
        <f>IF(ISNUMBER('実質公債費比率（分子）の構造'!O$53),'実質公債費比率（分子）の構造'!O$53,NA())</f>
        <v>387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10833</v>
      </c>
      <c r="E56" s="181"/>
      <c r="F56" s="181"/>
      <c r="G56" s="181">
        <f>'将来負担比率（分子）の構造'!J$52</f>
        <v>10756</v>
      </c>
      <c r="H56" s="181"/>
      <c r="I56" s="181"/>
      <c r="J56" s="181">
        <f>'将来負担比率（分子）の構造'!K$52</f>
        <v>10487</v>
      </c>
      <c r="K56" s="181"/>
      <c r="L56" s="181"/>
      <c r="M56" s="181">
        <f>'将来負担比率（分子）の構造'!L$52</f>
        <v>10334</v>
      </c>
      <c r="N56" s="181"/>
      <c r="O56" s="181"/>
      <c r="P56" s="181">
        <f>'将来負担比率（分子）の構造'!M$52</f>
        <v>9866</v>
      </c>
    </row>
    <row r="57" spans="1:16" x14ac:dyDescent="0.15">
      <c r="A57" s="181" t="s">
        <v>42</v>
      </c>
      <c r="B57" s="181"/>
      <c r="C57" s="181"/>
      <c r="D57" s="181">
        <f>'将来負担比率（分子）の構造'!I$51</f>
        <v>0</v>
      </c>
      <c r="E57" s="181"/>
      <c r="F57" s="181"/>
      <c r="G57" s="181">
        <f>'将来負担比率（分子）の構造'!J$51</f>
        <v>0</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2447</v>
      </c>
      <c r="E58" s="181"/>
      <c r="F58" s="181"/>
      <c r="G58" s="181">
        <f>'将来負担比率（分子）の構造'!J$50</f>
        <v>2455</v>
      </c>
      <c r="H58" s="181"/>
      <c r="I58" s="181"/>
      <c r="J58" s="181">
        <f>'将来負担比率（分子）の構造'!K$50</f>
        <v>2214</v>
      </c>
      <c r="K58" s="181"/>
      <c r="L58" s="181"/>
      <c r="M58" s="181">
        <f>'将来負担比率（分子）の構造'!L$50</f>
        <v>2463</v>
      </c>
      <c r="N58" s="181"/>
      <c r="O58" s="181"/>
      <c r="P58" s="181">
        <f>'将来負担比率（分子）の構造'!M$50</f>
        <v>2692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t="str">
        <f>'将来負担比率（分子）の構造'!K$46</f>
        <v>-</v>
      </c>
      <c r="I61" s="181"/>
      <c r="J61" s="181"/>
      <c r="K61" s="181" t="str">
        <f>'将来負担比率（分子）の構造'!L$46</f>
        <v>-</v>
      </c>
      <c r="L61" s="181"/>
      <c r="M61" s="181"/>
      <c r="N61" s="181">
        <f>'将来負担比率（分子）の構造'!M$46</f>
        <v>0</v>
      </c>
      <c r="O61" s="181"/>
      <c r="P61" s="181"/>
    </row>
    <row r="62" spans="1:16" x14ac:dyDescent="0.15">
      <c r="A62" s="181" t="s">
        <v>35</v>
      </c>
      <c r="B62" s="181">
        <f>'将来負担比率（分子）の構造'!I$45</f>
        <v>1409</v>
      </c>
      <c r="C62" s="181"/>
      <c r="D62" s="181"/>
      <c r="E62" s="181">
        <f>'将来負担比率（分子）の構造'!J$45</f>
        <v>1834</v>
      </c>
      <c r="F62" s="181"/>
      <c r="G62" s="181"/>
      <c r="H62" s="181">
        <f>'将来負担比率（分子）の構造'!K$45</f>
        <v>1808</v>
      </c>
      <c r="I62" s="181"/>
      <c r="J62" s="181"/>
      <c r="K62" s="181">
        <f>'将来負担比率（分子）の構造'!L$45</f>
        <v>1755</v>
      </c>
      <c r="L62" s="181"/>
      <c r="M62" s="181"/>
      <c r="N62" s="181">
        <f>'将来負担比率（分子）の構造'!M$45</f>
        <v>1802</v>
      </c>
      <c r="O62" s="181"/>
      <c r="P62" s="181"/>
    </row>
    <row r="63" spans="1:16" x14ac:dyDescent="0.15">
      <c r="A63" s="181" t="s">
        <v>34</v>
      </c>
      <c r="B63" s="181">
        <f>'将来負担比率（分子）の構造'!I$44</f>
        <v>662</v>
      </c>
      <c r="C63" s="181"/>
      <c r="D63" s="181"/>
      <c r="E63" s="181">
        <f>'将来負担比率（分子）の構造'!J$44</f>
        <v>576</v>
      </c>
      <c r="F63" s="181"/>
      <c r="G63" s="181"/>
      <c r="H63" s="181">
        <f>'将来負担比率（分子）の構造'!K$44</f>
        <v>485</v>
      </c>
      <c r="I63" s="181"/>
      <c r="J63" s="181"/>
      <c r="K63" s="181">
        <f>'将来負担比率（分子）の構造'!L$44</f>
        <v>388</v>
      </c>
      <c r="L63" s="181"/>
      <c r="M63" s="181"/>
      <c r="N63" s="181">
        <f>'将来負担比率（分子）の構造'!M$44</f>
        <v>287</v>
      </c>
      <c r="O63" s="181"/>
      <c r="P63" s="181"/>
    </row>
    <row r="64" spans="1:16" x14ac:dyDescent="0.15">
      <c r="A64" s="181" t="s">
        <v>33</v>
      </c>
      <c r="B64" s="181">
        <f>'将来負担比率（分子）の構造'!I$43</f>
        <v>4902</v>
      </c>
      <c r="C64" s="181"/>
      <c r="D64" s="181"/>
      <c r="E64" s="181">
        <f>'将来負担比率（分子）の構造'!J$43</f>
        <v>5126</v>
      </c>
      <c r="F64" s="181"/>
      <c r="G64" s="181"/>
      <c r="H64" s="181">
        <f>'将来負担比率（分子）の構造'!K$43</f>
        <v>4807</v>
      </c>
      <c r="I64" s="181"/>
      <c r="J64" s="181"/>
      <c r="K64" s="181">
        <f>'将来負担比率（分子）の構造'!L$43</f>
        <v>4997</v>
      </c>
      <c r="L64" s="181"/>
      <c r="M64" s="181"/>
      <c r="N64" s="181">
        <f>'将来負担比率（分子）の構造'!M$43</f>
        <v>4953</v>
      </c>
      <c r="O64" s="181"/>
      <c r="P64" s="181"/>
    </row>
    <row r="65" spans="1:16" x14ac:dyDescent="0.15">
      <c r="A65" s="181" t="s">
        <v>32</v>
      </c>
      <c r="B65" s="181">
        <f>'将来負担比率（分子）の構造'!I$42</f>
        <v>91</v>
      </c>
      <c r="C65" s="181"/>
      <c r="D65" s="181"/>
      <c r="E65" s="181">
        <f>'将来負担比率（分子）の構造'!J$42</f>
        <v>91</v>
      </c>
      <c r="F65" s="181"/>
      <c r="G65" s="181"/>
      <c r="H65" s="181">
        <f>'将来負担比率（分子）の構造'!K$42</f>
        <v>91</v>
      </c>
      <c r="I65" s="181"/>
      <c r="J65" s="181"/>
      <c r="K65" s="181">
        <f>'将来負担比率（分子）の構造'!L$42</f>
        <v>268</v>
      </c>
      <c r="L65" s="181"/>
      <c r="M65" s="181"/>
      <c r="N65" s="181">
        <f>'将来負担比率（分子）の構造'!M$42</f>
        <v>268</v>
      </c>
      <c r="O65" s="181"/>
      <c r="P65" s="181"/>
    </row>
    <row r="66" spans="1:16" x14ac:dyDescent="0.15">
      <c r="A66" s="181" t="s">
        <v>31</v>
      </c>
      <c r="B66" s="181">
        <f>'将来負担比率（分子）の構造'!I$41</f>
        <v>8319</v>
      </c>
      <c r="C66" s="181"/>
      <c r="D66" s="181"/>
      <c r="E66" s="181">
        <f>'将来負担比率（分子）の構造'!J$41</f>
        <v>8643</v>
      </c>
      <c r="F66" s="181"/>
      <c r="G66" s="181"/>
      <c r="H66" s="181">
        <f>'将来負担比率（分子）の構造'!K$41</f>
        <v>8715</v>
      </c>
      <c r="I66" s="181"/>
      <c r="J66" s="181"/>
      <c r="K66" s="181">
        <f>'将来負担比率（分子）の構造'!L$41</f>
        <v>8684</v>
      </c>
      <c r="L66" s="181"/>
      <c r="M66" s="181"/>
      <c r="N66" s="181">
        <f>'将来負担比率（分子）の構造'!M$41</f>
        <v>8429</v>
      </c>
      <c r="O66" s="181"/>
      <c r="P66" s="181"/>
    </row>
    <row r="67" spans="1:16" x14ac:dyDescent="0.15">
      <c r="A67" s="181" t="s">
        <v>75</v>
      </c>
      <c r="B67" s="181" t="e">
        <f>NA()</f>
        <v>#N/A</v>
      </c>
      <c r="C67" s="181">
        <f>IF(ISNUMBER('将来負担比率（分子）の構造'!I$53), IF('将来負担比率（分子）の構造'!I$53 &lt; 0, 0, '将来負担比率（分子）の構造'!I$53), NA())</f>
        <v>2103</v>
      </c>
      <c r="D67" s="181" t="e">
        <f>NA()</f>
        <v>#N/A</v>
      </c>
      <c r="E67" s="181" t="e">
        <f>NA()</f>
        <v>#N/A</v>
      </c>
      <c r="F67" s="181">
        <f>IF(ISNUMBER('将来負担比率（分子）の構造'!J$53), IF('将来負担比率（分子）の構造'!J$53 &lt; 0, 0, '将来負担比率（分子）の構造'!J$53), NA())</f>
        <v>3059</v>
      </c>
      <c r="G67" s="181" t="e">
        <f>NA()</f>
        <v>#N/A</v>
      </c>
      <c r="H67" s="181" t="e">
        <f>NA()</f>
        <v>#N/A</v>
      </c>
      <c r="I67" s="181">
        <f>IF(ISNUMBER('将来負担比率（分子）の構造'!K$53), IF('将来負担比率（分子）の構造'!K$53 &lt; 0, 0, '将来負担比率（分子）の構造'!K$53), NA())</f>
        <v>3205</v>
      </c>
      <c r="J67" s="181" t="e">
        <f>NA()</f>
        <v>#N/A</v>
      </c>
      <c r="K67" s="181" t="e">
        <f>NA()</f>
        <v>#N/A</v>
      </c>
      <c r="L67" s="181">
        <f>IF(ISNUMBER('将来負担比率（分子）の構造'!L$53), IF('将来負担比率（分子）の構造'!L$53 &lt; 0, 0, '将来負担比率（分子）の構造'!L$53), NA())</f>
        <v>3296</v>
      </c>
      <c r="M67" s="181" t="e">
        <f>NA()</f>
        <v>#N/A</v>
      </c>
      <c r="N67" s="181" t="e">
        <f>NA()</f>
        <v>#N/A</v>
      </c>
      <c r="O67" s="181">
        <f>IF(ISNUMBER('将来負担比率（分子）の構造'!M$53), IF('将来負担比率（分子）の構造'!M$53 &lt; 0, 0, '将来負担比率（分子）の構造'!M$53), NA())</f>
        <v>3181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971</v>
      </c>
      <c r="C72" s="185">
        <f>基金残高に係る経年分析!G55</f>
        <v>972</v>
      </c>
      <c r="D72" s="185">
        <f>基金残高に係る経年分析!H55</f>
        <v>1052</v>
      </c>
    </row>
    <row r="73" spans="1:16" x14ac:dyDescent="0.15">
      <c r="A73" s="184" t="s">
        <v>78</v>
      </c>
      <c r="B73" s="185">
        <f>基金残高に係る経年分析!F56</f>
        <v>332</v>
      </c>
      <c r="C73" s="185">
        <f>基金残高に係る経年分析!G56</f>
        <v>473</v>
      </c>
      <c r="D73" s="185">
        <f>基金残高に係る経年分析!H56</f>
        <v>473</v>
      </c>
    </row>
    <row r="74" spans="1:16" x14ac:dyDescent="0.15">
      <c r="A74" s="184" t="s">
        <v>79</v>
      </c>
      <c r="B74" s="185">
        <f>基金残高に係る経年分析!F57</f>
        <v>718</v>
      </c>
      <c r="C74" s="185">
        <f>基金残高に係る経年分析!G57</f>
        <v>689</v>
      </c>
      <c r="D74" s="185">
        <f>基金残高に係る経年分析!H57</f>
        <v>744</v>
      </c>
    </row>
  </sheetData>
  <sheetProtection algorithmName="SHA-512" hashValue="ILolI4lhwAzZrUCeZELiuGyQonVHYaRFQbXfEF8E8/XSEZCX1e+mfFpuwZfQGTlNVxlfXkLRSSAVRkRFPHL3jg==" saltValue="a9QyrRMzR0x5etVfGubD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4150710</v>
      </c>
      <c r="S5" s="734"/>
      <c r="T5" s="734"/>
      <c r="U5" s="734"/>
      <c r="V5" s="734"/>
      <c r="W5" s="734"/>
      <c r="X5" s="734"/>
      <c r="Y5" s="777"/>
      <c r="Z5" s="795">
        <v>43.1</v>
      </c>
      <c r="AA5" s="795"/>
      <c r="AB5" s="795"/>
      <c r="AC5" s="795"/>
      <c r="AD5" s="796">
        <v>4150710</v>
      </c>
      <c r="AE5" s="796"/>
      <c r="AF5" s="796"/>
      <c r="AG5" s="796"/>
      <c r="AH5" s="796"/>
      <c r="AI5" s="796"/>
      <c r="AJ5" s="796"/>
      <c r="AK5" s="796"/>
      <c r="AL5" s="778">
        <v>70.2</v>
      </c>
      <c r="AM5" s="749"/>
      <c r="AN5" s="749"/>
      <c r="AO5" s="779"/>
      <c r="AP5" s="744" t="s">
        <v>227</v>
      </c>
      <c r="AQ5" s="745"/>
      <c r="AR5" s="745"/>
      <c r="AS5" s="745"/>
      <c r="AT5" s="745"/>
      <c r="AU5" s="745"/>
      <c r="AV5" s="745"/>
      <c r="AW5" s="745"/>
      <c r="AX5" s="745"/>
      <c r="AY5" s="745"/>
      <c r="AZ5" s="745"/>
      <c r="BA5" s="745"/>
      <c r="BB5" s="745"/>
      <c r="BC5" s="745"/>
      <c r="BD5" s="745"/>
      <c r="BE5" s="745"/>
      <c r="BF5" s="746"/>
      <c r="BG5" s="678">
        <v>4150710</v>
      </c>
      <c r="BH5" s="679"/>
      <c r="BI5" s="679"/>
      <c r="BJ5" s="679"/>
      <c r="BK5" s="679"/>
      <c r="BL5" s="679"/>
      <c r="BM5" s="679"/>
      <c r="BN5" s="680"/>
      <c r="BO5" s="715">
        <v>100</v>
      </c>
      <c r="BP5" s="715"/>
      <c r="BQ5" s="715"/>
      <c r="BR5" s="715"/>
      <c r="BS5" s="716">
        <v>149513</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82515</v>
      </c>
      <c r="S6" s="679"/>
      <c r="T6" s="679"/>
      <c r="U6" s="679"/>
      <c r="V6" s="679"/>
      <c r="W6" s="679"/>
      <c r="X6" s="679"/>
      <c r="Y6" s="680"/>
      <c r="Z6" s="715">
        <v>0.9</v>
      </c>
      <c r="AA6" s="715"/>
      <c r="AB6" s="715"/>
      <c r="AC6" s="715"/>
      <c r="AD6" s="716">
        <v>82515</v>
      </c>
      <c r="AE6" s="716"/>
      <c r="AF6" s="716"/>
      <c r="AG6" s="716"/>
      <c r="AH6" s="716"/>
      <c r="AI6" s="716"/>
      <c r="AJ6" s="716"/>
      <c r="AK6" s="716"/>
      <c r="AL6" s="681">
        <v>1.4</v>
      </c>
      <c r="AM6" s="682"/>
      <c r="AN6" s="682"/>
      <c r="AO6" s="717"/>
      <c r="AP6" s="675" t="s">
        <v>232</v>
      </c>
      <c r="AQ6" s="676"/>
      <c r="AR6" s="676"/>
      <c r="AS6" s="676"/>
      <c r="AT6" s="676"/>
      <c r="AU6" s="676"/>
      <c r="AV6" s="676"/>
      <c r="AW6" s="676"/>
      <c r="AX6" s="676"/>
      <c r="AY6" s="676"/>
      <c r="AZ6" s="676"/>
      <c r="BA6" s="676"/>
      <c r="BB6" s="676"/>
      <c r="BC6" s="676"/>
      <c r="BD6" s="676"/>
      <c r="BE6" s="676"/>
      <c r="BF6" s="677"/>
      <c r="BG6" s="678">
        <v>4150710</v>
      </c>
      <c r="BH6" s="679"/>
      <c r="BI6" s="679"/>
      <c r="BJ6" s="679"/>
      <c r="BK6" s="679"/>
      <c r="BL6" s="679"/>
      <c r="BM6" s="679"/>
      <c r="BN6" s="680"/>
      <c r="BO6" s="715">
        <v>100</v>
      </c>
      <c r="BP6" s="715"/>
      <c r="BQ6" s="715"/>
      <c r="BR6" s="715"/>
      <c r="BS6" s="716">
        <v>149513</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92094</v>
      </c>
      <c r="CS6" s="679"/>
      <c r="CT6" s="679"/>
      <c r="CU6" s="679"/>
      <c r="CV6" s="679"/>
      <c r="CW6" s="679"/>
      <c r="CX6" s="679"/>
      <c r="CY6" s="680"/>
      <c r="CZ6" s="778">
        <v>1</v>
      </c>
      <c r="DA6" s="749"/>
      <c r="DB6" s="749"/>
      <c r="DC6" s="781"/>
      <c r="DD6" s="684" t="s">
        <v>130</v>
      </c>
      <c r="DE6" s="679"/>
      <c r="DF6" s="679"/>
      <c r="DG6" s="679"/>
      <c r="DH6" s="679"/>
      <c r="DI6" s="679"/>
      <c r="DJ6" s="679"/>
      <c r="DK6" s="679"/>
      <c r="DL6" s="679"/>
      <c r="DM6" s="679"/>
      <c r="DN6" s="679"/>
      <c r="DO6" s="679"/>
      <c r="DP6" s="680"/>
      <c r="DQ6" s="684">
        <v>91819</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2756</v>
      </c>
      <c r="S7" s="679"/>
      <c r="T7" s="679"/>
      <c r="U7" s="679"/>
      <c r="V7" s="679"/>
      <c r="W7" s="679"/>
      <c r="X7" s="679"/>
      <c r="Y7" s="680"/>
      <c r="Z7" s="715">
        <v>0</v>
      </c>
      <c r="AA7" s="715"/>
      <c r="AB7" s="715"/>
      <c r="AC7" s="715"/>
      <c r="AD7" s="716">
        <v>2756</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2010535</v>
      </c>
      <c r="BH7" s="679"/>
      <c r="BI7" s="679"/>
      <c r="BJ7" s="679"/>
      <c r="BK7" s="679"/>
      <c r="BL7" s="679"/>
      <c r="BM7" s="679"/>
      <c r="BN7" s="680"/>
      <c r="BO7" s="715">
        <v>48.4</v>
      </c>
      <c r="BP7" s="715"/>
      <c r="BQ7" s="715"/>
      <c r="BR7" s="715"/>
      <c r="BS7" s="716">
        <v>149513</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984730</v>
      </c>
      <c r="CS7" s="679"/>
      <c r="CT7" s="679"/>
      <c r="CU7" s="679"/>
      <c r="CV7" s="679"/>
      <c r="CW7" s="679"/>
      <c r="CX7" s="679"/>
      <c r="CY7" s="680"/>
      <c r="CZ7" s="715">
        <v>10.8</v>
      </c>
      <c r="DA7" s="715"/>
      <c r="DB7" s="715"/>
      <c r="DC7" s="715"/>
      <c r="DD7" s="684">
        <v>43649</v>
      </c>
      <c r="DE7" s="679"/>
      <c r="DF7" s="679"/>
      <c r="DG7" s="679"/>
      <c r="DH7" s="679"/>
      <c r="DI7" s="679"/>
      <c r="DJ7" s="679"/>
      <c r="DK7" s="679"/>
      <c r="DL7" s="679"/>
      <c r="DM7" s="679"/>
      <c r="DN7" s="679"/>
      <c r="DO7" s="679"/>
      <c r="DP7" s="680"/>
      <c r="DQ7" s="684">
        <v>821488</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12183</v>
      </c>
      <c r="S8" s="679"/>
      <c r="T8" s="679"/>
      <c r="U8" s="679"/>
      <c r="V8" s="679"/>
      <c r="W8" s="679"/>
      <c r="X8" s="679"/>
      <c r="Y8" s="680"/>
      <c r="Z8" s="715">
        <v>0.1</v>
      </c>
      <c r="AA8" s="715"/>
      <c r="AB8" s="715"/>
      <c r="AC8" s="715"/>
      <c r="AD8" s="716">
        <v>12183</v>
      </c>
      <c r="AE8" s="716"/>
      <c r="AF8" s="716"/>
      <c r="AG8" s="716"/>
      <c r="AH8" s="716"/>
      <c r="AI8" s="716"/>
      <c r="AJ8" s="716"/>
      <c r="AK8" s="716"/>
      <c r="AL8" s="681">
        <v>0.2</v>
      </c>
      <c r="AM8" s="682"/>
      <c r="AN8" s="682"/>
      <c r="AO8" s="717"/>
      <c r="AP8" s="675" t="s">
        <v>238</v>
      </c>
      <c r="AQ8" s="676"/>
      <c r="AR8" s="676"/>
      <c r="AS8" s="676"/>
      <c r="AT8" s="676"/>
      <c r="AU8" s="676"/>
      <c r="AV8" s="676"/>
      <c r="AW8" s="676"/>
      <c r="AX8" s="676"/>
      <c r="AY8" s="676"/>
      <c r="AZ8" s="676"/>
      <c r="BA8" s="676"/>
      <c r="BB8" s="676"/>
      <c r="BC8" s="676"/>
      <c r="BD8" s="676"/>
      <c r="BE8" s="676"/>
      <c r="BF8" s="677"/>
      <c r="BG8" s="678">
        <v>36089</v>
      </c>
      <c r="BH8" s="679"/>
      <c r="BI8" s="679"/>
      <c r="BJ8" s="679"/>
      <c r="BK8" s="679"/>
      <c r="BL8" s="679"/>
      <c r="BM8" s="679"/>
      <c r="BN8" s="680"/>
      <c r="BO8" s="715">
        <v>0.9</v>
      </c>
      <c r="BP8" s="715"/>
      <c r="BQ8" s="715"/>
      <c r="BR8" s="715"/>
      <c r="BS8" s="684" t="s">
        <v>138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3014960</v>
      </c>
      <c r="CS8" s="679"/>
      <c r="CT8" s="679"/>
      <c r="CU8" s="679"/>
      <c r="CV8" s="679"/>
      <c r="CW8" s="679"/>
      <c r="CX8" s="679"/>
      <c r="CY8" s="680"/>
      <c r="CZ8" s="715">
        <v>33</v>
      </c>
      <c r="DA8" s="715"/>
      <c r="DB8" s="715"/>
      <c r="DC8" s="715"/>
      <c r="DD8" s="684">
        <v>19675</v>
      </c>
      <c r="DE8" s="679"/>
      <c r="DF8" s="679"/>
      <c r="DG8" s="679"/>
      <c r="DH8" s="679"/>
      <c r="DI8" s="679"/>
      <c r="DJ8" s="679"/>
      <c r="DK8" s="679"/>
      <c r="DL8" s="679"/>
      <c r="DM8" s="679"/>
      <c r="DN8" s="679"/>
      <c r="DO8" s="679"/>
      <c r="DP8" s="680"/>
      <c r="DQ8" s="684">
        <v>1651580</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8350</v>
      </c>
      <c r="S9" s="679"/>
      <c r="T9" s="679"/>
      <c r="U9" s="679"/>
      <c r="V9" s="679"/>
      <c r="W9" s="679"/>
      <c r="X9" s="679"/>
      <c r="Y9" s="680"/>
      <c r="Z9" s="715">
        <v>0.1</v>
      </c>
      <c r="AA9" s="715"/>
      <c r="AB9" s="715"/>
      <c r="AC9" s="715"/>
      <c r="AD9" s="716">
        <v>8350</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974929</v>
      </c>
      <c r="BH9" s="679"/>
      <c r="BI9" s="679"/>
      <c r="BJ9" s="679"/>
      <c r="BK9" s="679"/>
      <c r="BL9" s="679"/>
      <c r="BM9" s="679"/>
      <c r="BN9" s="680"/>
      <c r="BO9" s="715">
        <v>23.5</v>
      </c>
      <c r="BP9" s="715"/>
      <c r="BQ9" s="715"/>
      <c r="BR9" s="715"/>
      <c r="BS9" s="684" t="s">
        <v>130</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633343</v>
      </c>
      <c r="CS9" s="679"/>
      <c r="CT9" s="679"/>
      <c r="CU9" s="679"/>
      <c r="CV9" s="679"/>
      <c r="CW9" s="679"/>
      <c r="CX9" s="679"/>
      <c r="CY9" s="680"/>
      <c r="CZ9" s="715">
        <v>6.9</v>
      </c>
      <c r="DA9" s="715"/>
      <c r="DB9" s="715"/>
      <c r="DC9" s="715"/>
      <c r="DD9" s="684">
        <v>6659</v>
      </c>
      <c r="DE9" s="679"/>
      <c r="DF9" s="679"/>
      <c r="DG9" s="679"/>
      <c r="DH9" s="679"/>
      <c r="DI9" s="679"/>
      <c r="DJ9" s="679"/>
      <c r="DK9" s="679"/>
      <c r="DL9" s="679"/>
      <c r="DM9" s="679"/>
      <c r="DN9" s="679"/>
      <c r="DO9" s="679"/>
      <c r="DP9" s="680"/>
      <c r="DQ9" s="684">
        <v>602309</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130</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83988</v>
      </c>
      <c r="BH10" s="679"/>
      <c r="BI10" s="679"/>
      <c r="BJ10" s="679"/>
      <c r="BK10" s="679"/>
      <c r="BL10" s="679"/>
      <c r="BM10" s="679"/>
      <c r="BN10" s="680"/>
      <c r="BO10" s="715">
        <v>2</v>
      </c>
      <c r="BP10" s="715"/>
      <c r="BQ10" s="715"/>
      <c r="BR10" s="715"/>
      <c r="BS10" s="684">
        <v>14088</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9985</v>
      </c>
      <c r="CS10" s="679"/>
      <c r="CT10" s="679"/>
      <c r="CU10" s="679"/>
      <c r="CV10" s="679"/>
      <c r="CW10" s="679"/>
      <c r="CX10" s="679"/>
      <c r="CY10" s="680"/>
      <c r="CZ10" s="715">
        <v>0.1</v>
      </c>
      <c r="DA10" s="715"/>
      <c r="DB10" s="715"/>
      <c r="DC10" s="715"/>
      <c r="DD10" s="684" t="s">
        <v>130</v>
      </c>
      <c r="DE10" s="679"/>
      <c r="DF10" s="679"/>
      <c r="DG10" s="679"/>
      <c r="DH10" s="679"/>
      <c r="DI10" s="679"/>
      <c r="DJ10" s="679"/>
      <c r="DK10" s="679"/>
      <c r="DL10" s="679"/>
      <c r="DM10" s="679"/>
      <c r="DN10" s="679"/>
      <c r="DO10" s="679"/>
      <c r="DP10" s="680"/>
      <c r="DQ10" s="684">
        <v>9503</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384677</v>
      </c>
      <c r="S11" s="679"/>
      <c r="T11" s="679"/>
      <c r="U11" s="679"/>
      <c r="V11" s="679"/>
      <c r="W11" s="679"/>
      <c r="X11" s="679"/>
      <c r="Y11" s="680"/>
      <c r="Z11" s="681">
        <v>4</v>
      </c>
      <c r="AA11" s="682"/>
      <c r="AB11" s="682"/>
      <c r="AC11" s="683"/>
      <c r="AD11" s="684">
        <v>384677</v>
      </c>
      <c r="AE11" s="679"/>
      <c r="AF11" s="679"/>
      <c r="AG11" s="679"/>
      <c r="AH11" s="679"/>
      <c r="AI11" s="679"/>
      <c r="AJ11" s="679"/>
      <c r="AK11" s="680"/>
      <c r="AL11" s="681">
        <v>6.5</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915529</v>
      </c>
      <c r="BH11" s="679"/>
      <c r="BI11" s="679"/>
      <c r="BJ11" s="679"/>
      <c r="BK11" s="679"/>
      <c r="BL11" s="679"/>
      <c r="BM11" s="679"/>
      <c r="BN11" s="680"/>
      <c r="BO11" s="715">
        <v>22.1</v>
      </c>
      <c r="BP11" s="715"/>
      <c r="BQ11" s="715"/>
      <c r="BR11" s="715"/>
      <c r="BS11" s="684">
        <v>135425</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900870</v>
      </c>
      <c r="CS11" s="679"/>
      <c r="CT11" s="679"/>
      <c r="CU11" s="679"/>
      <c r="CV11" s="679"/>
      <c r="CW11" s="679"/>
      <c r="CX11" s="679"/>
      <c r="CY11" s="680"/>
      <c r="CZ11" s="715">
        <v>9.9</v>
      </c>
      <c r="DA11" s="715"/>
      <c r="DB11" s="715"/>
      <c r="DC11" s="715"/>
      <c r="DD11" s="684">
        <v>633245</v>
      </c>
      <c r="DE11" s="679"/>
      <c r="DF11" s="679"/>
      <c r="DG11" s="679"/>
      <c r="DH11" s="679"/>
      <c r="DI11" s="679"/>
      <c r="DJ11" s="679"/>
      <c r="DK11" s="679"/>
      <c r="DL11" s="679"/>
      <c r="DM11" s="679"/>
      <c r="DN11" s="679"/>
      <c r="DO11" s="679"/>
      <c r="DP11" s="680"/>
      <c r="DQ11" s="684">
        <v>266200</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56498</v>
      </c>
      <c r="S12" s="679"/>
      <c r="T12" s="679"/>
      <c r="U12" s="679"/>
      <c r="V12" s="679"/>
      <c r="W12" s="679"/>
      <c r="X12" s="679"/>
      <c r="Y12" s="680"/>
      <c r="Z12" s="715">
        <v>0.6</v>
      </c>
      <c r="AA12" s="715"/>
      <c r="AB12" s="715"/>
      <c r="AC12" s="715"/>
      <c r="AD12" s="716">
        <v>56498</v>
      </c>
      <c r="AE12" s="716"/>
      <c r="AF12" s="716"/>
      <c r="AG12" s="716"/>
      <c r="AH12" s="716"/>
      <c r="AI12" s="716"/>
      <c r="AJ12" s="716"/>
      <c r="AK12" s="716"/>
      <c r="AL12" s="681">
        <v>1</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1931096</v>
      </c>
      <c r="BH12" s="679"/>
      <c r="BI12" s="679"/>
      <c r="BJ12" s="679"/>
      <c r="BK12" s="679"/>
      <c r="BL12" s="679"/>
      <c r="BM12" s="679"/>
      <c r="BN12" s="680"/>
      <c r="BO12" s="715">
        <v>46.5</v>
      </c>
      <c r="BP12" s="715"/>
      <c r="BQ12" s="715"/>
      <c r="BR12" s="715"/>
      <c r="BS12" s="684" t="s">
        <v>138</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103054</v>
      </c>
      <c r="CS12" s="679"/>
      <c r="CT12" s="679"/>
      <c r="CU12" s="679"/>
      <c r="CV12" s="679"/>
      <c r="CW12" s="679"/>
      <c r="CX12" s="679"/>
      <c r="CY12" s="680"/>
      <c r="CZ12" s="715">
        <v>1.1000000000000001</v>
      </c>
      <c r="DA12" s="715"/>
      <c r="DB12" s="715"/>
      <c r="DC12" s="715"/>
      <c r="DD12" s="684">
        <v>8544</v>
      </c>
      <c r="DE12" s="679"/>
      <c r="DF12" s="679"/>
      <c r="DG12" s="679"/>
      <c r="DH12" s="679"/>
      <c r="DI12" s="679"/>
      <c r="DJ12" s="679"/>
      <c r="DK12" s="679"/>
      <c r="DL12" s="679"/>
      <c r="DM12" s="679"/>
      <c r="DN12" s="679"/>
      <c r="DO12" s="679"/>
      <c r="DP12" s="680"/>
      <c r="DQ12" s="684">
        <v>94042</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130</v>
      </c>
      <c r="AA13" s="715"/>
      <c r="AB13" s="715"/>
      <c r="AC13" s="715"/>
      <c r="AD13" s="716" t="s">
        <v>138</v>
      </c>
      <c r="AE13" s="716"/>
      <c r="AF13" s="716"/>
      <c r="AG13" s="716"/>
      <c r="AH13" s="716"/>
      <c r="AI13" s="716"/>
      <c r="AJ13" s="716"/>
      <c r="AK13" s="716"/>
      <c r="AL13" s="681" t="s">
        <v>130</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1931024</v>
      </c>
      <c r="BH13" s="679"/>
      <c r="BI13" s="679"/>
      <c r="BJ13" s="679"/>
      <c r="BK13" s="679"/>
      <c r="BL13" s="679"/>
      <c r="BM13" s="679"/>
      <c r="BN13" s="680"/>
      <c r="BO13" s="715">
        <v>46.5</v>
      </c>
      <c r="BP13" s="715"/>
      <c r="BQ13" s="715"/>
      <c r="BR13" s="715"/>
      <c r="BS13" s="684" t="s">
        <v>130</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904094</v>
      </c>
      <c r="CS13" s="679"/>
      <c r="CT13" s="679"/>
      <c r="CU13" s="679"/>
      <c r="CV13" s="679"/>
      <c r="CW13" s="679"/>
      <c r="CX13" s="679"/>
      <c r="CY13" s="680"/>
      <c r="CZ13" s="715">
        <v>9.9</v>
      </c>
      <c r="DA13" s="715"/>
      <c r="DB13" s="715"/>
      <c r="DC13" s="715"/>
      <c r="DD13" s="684">
        <v>374602</v>
      </c>
      <c r="DE13" s="679"/>
      <c r="DF13" s="679"/>
      <c r="DG13" s="679"/>
      <c r="DH13" s="679"/>
      <c r="DI13" s="679"/>
      <c r="DJ13" s="679"/>
      <c r="DK13" s="679"/>
      <c r="DL13" s="679"/>
      <c r="DM13" s="679"/>
      <c r="DN13" s="679"/>
      <c r="DO13" s="679"/>
      <c r="DP13" s="680"/>
      <c r="DQ13" s="684">
        <v>553736</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18285</v>
      </c>
      <c r="S14" s="679"/>
      <c r="T14" s="679"/>
      <c r="U14" s="679"/>
      <c r="V14" s="679"/>
      <c r="W14" s="679"/>
      <c r="X14" s="679"/>
      <c r="Y14" s="680"/>
      <c r="Z14" s="715">
        <v>0.2</v>
      </c>
      <c r="AA14" s="715"/>
      <c r="AB14" s="715"/>
      <c r="AC14" s="715"/>
      <c r="AD14" s="716">
        <v>18285</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86384</v>
      </c>
      <c r="BH14" s="679"/>
      <c r="BI14" s="679"/>
      <c r="BJ14" s="679"/>
      <c r="BK14" s="679"/>
      <c r="BL14" s="679"/>
      <c r="BM14" s="679"/>
      <c r="BN14" s="680"/>
      <c r="BO14" s="715">
        <v>2.1</v>
      </c>
      <c r="BP14" s="715"/>
      <c r="BQ14" s="715"/>
      <c r="BR14" s="715"/>
      <c r="BS14" s="684" t="s">
        <v>130</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361208</v>
      </c>
      <c r="CS14" s="679"/>
      <c r="CT14" s="679"/>
      <c r="CU14" s="679"/>
      <c r="CV14" s="679"/>
      <c r="CW14" s="679"/>
      <c r="CX14" s="679"/>
      <c r="CY14" s="680"/>
      <c r="CZ14" s="715">
        <v>4</v>
      </c>
      <c r="DA14" s="715"/>
      <c r="DB14" s="715"/>
      <c r="DC14" s="715"/>
      <c r="DD14" s="684">
        <v>39269</v>
      </c>
      <c r="DE14" s="679"/>
      <c r="DF14" s="679"/>
      <c r="DG14" s="679"/>
      <c r="DH14" s="679"/>
      <c r="DI14" s="679"/>
      <c r="DJ14" s="679"/>
      <c r="DK14" s="679"/>
      <c r="DL14" s="679"/>
      <c r="DM14" s="679"/>
      <c r="DN14" s="679"/>
      <c r="DO14" s="679"/>
      <c r="DP14" s="680"/>
      <c r="DQ14" s="684">
        <v>344311</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138</v>
      </c>
      <c r="AA15" s="715"/>
      <c r="AB15" s="715"/>
      <c r="AC15" s="715"/>
      <c r="AD15" s="716" t="s">
        <v>138</v>
      </c>
      <c r="AE15" s="716"/>
      <c r="AF15" s="716"/>
      <c r="AG15" s="716"/>
      <c r="AH15" s="716"/>
      <c r="AI15" s="716"/>
      <c r="AJ15" s="716"/>
      <c r="AK15" s="716"/>
      <c r="AL15" s="681" t="s">
        <v>130</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122695</v>
      </c>
      <c r="BH15" s="679"/>
      <c r="BI15" s="679"/>
      <c r="BJ15" s="679"/>
      <c r="BK15" s="679"/>
      <c r="BL15" s="679"/>
      <c r="BM15" s="679"/>
      <c r="BN15" s="680"/>
      <c r="BO15" s="715">
        <v>3</v>
      </c>
      <c r="BP15" s="715"/>
      <c r="BQ15" s="715"/>
      <c r="BR15" s="715"/>
      <c r="BS15" s="684" t="s">
        <v>138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1390758</v>
      </c>
      <c r="CS15" s="679"/>
      <c r="CT15" s="679"/>
      <c r="CU15" s="679"/>
      <c r="CV15" s="679"/>
      <c r="CW15" s="679"/>
      <c r="CX15" s="679"/>
      <c r="CY15" s="680"/>
      <c r="CZ15" s="715">
        <v>15.2</v>
      </c>
      <c r="DA15" s="715"/>
      <c r="DB15" s="715"/>
      <c r="DC15" s="715"/>
      <c r="DD15" s="684">
        <v>133600</v>
      </c>
      <c r="DE15" s="679"/>
      <c r="DF15" s="679"/>
      <c r="DG15" s="679"/>
      <c r="DH15" s="679"/>
      <c r="DI15" s="679"/>
      <c r="DJ15" s="679"/>
      <c r="DK15" s="679"/>
      <c r="DL15" s="679"/>
      <c r="DM15" s="679"/>
      <c r="DN15" s="679"/>
      <c r="DO15" s="679"/>
      <c r="DP15" s="680"/>
      <c r="DQ15" s="684">
        <v>1194939</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4613</v>
      </c>
      <c r="S16" s="679"/>
      <c r="T16" s="679"/>
      <c r="U16" s="679"/>
      <c r="V16" s="679"/>
      <c r="W16" s="679"/>
      <c r="X16" s="679"/>
      <c r="Y16" s="680"/>
      <c r="Z16" s="715">
        <v>0</v>
      </c>
      <c r="AA16" s="715"/>
      <c r="AB16" s="715"/>
      <c r="AC16" s="715"/>
      <c r="AD16" s="716">
        <v>4613</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138</v>
      </c>
      <c r="BP16" s="715"/>
      <c r="BQ16" s="715"/>
      <c r="BR16" s="715"/>
      <c r="BS16" s="684" t="s">
        <v>130</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130</v>
      </c>
      <c r="CS16" s="679"/>
      <c r="CT16" s="679"/>
      <c r="CU16" s="679"/>
      <c r="CV16" s="679"/>
      <c r="CW16" s="679"/>
      <c r="CX16" s="679"/>
      <c r="CY16" s="680"/>
      <c r="CZ16" s="715" t="s">
        <v>130</v>
      </c>
      <c r="DA16" s="715"/>
      <c r="DB16" s="715"/>
      <c r="DC16" s="715"/>
      <c r="DD16" s="684" t="s">
        <v>138</v>
      </c>
      <c r="DE16" s="679"/>
      <c r="DF16" s="679"/>
      <c r="DG16" s="679"/>
      <c r="DH16" s="679"/>
      <c r="DI16" s="679"/>
      <c r="DJ16" s="679"/>
      <c r="DK16" s="679"/>
      <c r="DL16" s="679"/>
      <c r="DM16" s="679"/>
      <c r="DN16" s="679"/>
      <c r="DO16" s="679"/>
      <c r="DP16" s="680"/>
      <c r="DQ16" s="684" t="s">
        <v>130</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76171</v>
      </c>
      <c r="S17" s="679"/>
      <c r="T17" s="679"/>
      <c r="U17" s="679"/>
      <c r="V17" s="679"/>
      <c r="W17" s="679"/>
      <c r="X17" s="679"/>
      <c r="Y17" s="680"/>
      <c r="Z17" s="715">
        <v>0.8</v>
      </c>
      <c r="AA17" s="715"/>
      <c r="AB17" s="715"/>
      <c r="AC17" s="715"/>
      <c r="AD17" s="716">
        <v>76171</v>
      </c>
      <c r="AE17" s="716"/>
      <c r="AF17" s="716"/>
      <c r="AG17" s="716"/>
      <c r="AH17" s="716"/>
      <c r="AI17" s="716"/>
      <c r="AJ17" s="716"/>
      <c r="AK17" s="716"/>
      <c r="AL17" s="681">
        <v>1.3</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130</v>
      </c>
      <c r="BP17" s="715"/>
      <c r="BQ17" s="715"/>
      <c r="BR17" s="715"/>
      <c r="BS17" s="684" t="s">
        <v>130</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746829</v>
      </c>
      <c r="CS17" s="679"/>
      <c r="CT17" s="679"/>
      <c r="CU17" s="679"/>
      <c r="CV17" s="679"/>
      <c r="CW17" s="679"/>
      <c r="CX17" s="679"/>
      <c r="CY17" s="680"/>
      <c r="CZ17" s="715">
        <v>8.1999999999999993</v>
      </c>
      <c r="DA17" s="715"/>
      <c r="DB17" s="715"/>
      <c r="DC17" s="715"/>
      <c r="DD17" s="684" t="s">
        <v>130</v>
      </c>
      <c r="DE17" s="679"/>
      <c r="DF17" s="679"/>
      <c r="DG17" s="679"/>
      <c r="DH17" s="679"/>
      <c r="DI17" s="679"/>
      <c r="DJ17" s="679"/>
      <c r="DK17" s="679"/>
      <c r="DL17" s="679"/>
      <c r="DM17" s="679"/>
      <c r="DN17" s="679"/>
      <c r="DO17" s="679"/>
      <c r="DP17" s="680"/>
      <c r="DQ17" s="684">
        <v>734055</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18306</v>
      </c>
      <c r="S18" s="679"/>
      <c r="T18" s="679"/>
      <c r="U18" s="679"/>
      <c r="V18" s="679"/>
      <c r="W18" s="679"/>
      <c r="X18" s="679"/>
      <c r="Y18" s="680"/>
      <c r="Z18" s="715">
        <v>0.2</v>
      </c>
      <c r="AA18" s="715"/>
      <c r="AB18" s="715"/>
      <c r="AC18" s="715"/>
      <c r="AD18" s="716">
        <v>18306</v>
      </c>
      <c r="AE18" s="716"/>
      <c r="AF18" s="716"/>
      <c r="AG18" s="716"/>
      <c r="AH18" s="716"/>
      <c r="AI18" s="716"/>
      <c r="AJ18" s="716"/>
      <c r="AK18" s="716"/>
      <c r="AL18" s="681">
        <v>0.3</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138</v>
      </c>
      <c r="DA18" s="715"/>
      <c r="DB18" s="715"/>
      <c r="DC18" s="715"/>
      <c r="DD18" s="684" t="s">
        <v>138</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2477</v>
      </c>
      <c r="S19" s="679"/>
      <c r="T19" s="679"/>
      <c r="U19" s="679"/>
      <c r="V19" s="679"/>
      <c r="W19" s="679"/>
      <c r="X19" s="679"/>
      <c r="Y19" s="680"/>
      <c r="Z19" s="715">
        <v>0</v>
      </c>
      <c r="AA19" s="715"/>
      <c r="AB19" s="715"/>
      <c r="AC19" s="715"/>
      <c r="AD19" s="716">
        <v>2477</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t="s">
        <v>130</v>
      </c>
      <c r="BH19" s="679"/>
      <c r="BI19" s="679"/>
      <c r="BJ19" s="679"/>
      <c r="BK19" s="679"/>
      <c r="BL19" s="679"/>
      <c r="BM19" s="679"/>
      <c r="BN19" s="680"/>
      <c r="BO19" s="715" t="s">
        <v>130</v>
      </c>
      <c r="BP19" s="715"/>
      <c r="BQ19" s="715"/>
      <c r="BR19" s="715"/>
      <c r="BS19" s="684" t="s">
        <v>138</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130</v>
      </c>
      <c r="DA19" s="715"/>
      <c r="DB19" s="715"/>
      <c r="DC19" s="715"/>
      <c r="DD19" s="684" t="s">
        <v>130</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699</v>
      </c>
      <c r="S20" s="679"/>
      <c r="T20" s="679"/>
      <c r="U20" s="679"/>
      <c r="V20" s="679"/>
      <c r="W20" s="679"/>
      <c r="X20" s="679"/>
      <c r="Y20" s="680"/>
      <c r="Z20" s="715">
        <v>0</v>
      </c>
      <c r="AA20" s="715"/>
      <c r="AB20" s="715"/>
      <c r="AC20" s="715"/>
      <c r="AD20" s="716">
        <v>699</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t="s">
        <v>130</v>
      </c>
      <c r="BH20" s="679"/>
      <c r="BI20" s="679"/>
      <c r="BJ20" s="679"/>
      <c r="BK20" s="679"/>
      <c r="BL20" s="679"/>
      <c r="BM20" s="679"/>
      <c r="BN20" s="680"/>
      <c r="BO20" s="715" t="s">
        <v>130</v>
      </c>
      <c r="BP20" s="715"/>
      <c r="BQ20" s="715"/>
      <c r="BR20" s="715"/>
      <c r="BS20" s="684" t="s">
        <v>130</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9141925</v>
      </c>
      <c r="CS20" s="679"/>
      <c r="CT20" s="679"/>
      <c r="CU20" s="679"/>
      <c r="CV20" s="679"/>
      <c r="CW20" s="679"/>
      <c r="CX20" s="679"/>
      <c r="CY20" s="680"/>
      <c r="CZ20" s="715">
        <v>100</v>
      </c>
      <c r="DA20" s="715"/>
      <c r="DB20" s="715"/>
      <c r="DC20" s="715"/>
      <c r="DD20" s="684">
        <v>1259243</v>
      </c>
      <c r="DE20" s="679"/>
      <c r="DF20" s="679"/>
      <c r="DG20" s="679"/>
      <c r="DH20" s="679"/>
      <c r="DI20" s="679"/>
      <c r="DJ20" s="679"/>
      <c r="DK20" s="679"/>
      <c r="DL20" s="679"/>
      <c r="DM20" s="679"/>
      <c r="DN20" s="679"/>
      <c r="DO20" s="679"/>
      <c r="DP20" s="680"/>
      <c r="DQ20" s="684">
        <v>6363982</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54689</v>
      </c>
      <c r="S21" s="679"/>
      <c r="T21" s="679"/>
      <c r="U21" s="679"/>
      <c r="V21" s="679"/>
      <c r="W21" s="679"/>
      <c r="X21" s="679"/>
      <c r="Y21" s="680"/>
      <c r="Z21" s="715">
        <v>0.6</v>
      </c>
      <c r="AA21" s="715"/>
      <c r="AB21" s="715"/>
      <c r="AC21" s="715"/>
      <c r="AD21" s="716">
        <v>54689</v>
      </c>
      <c r="AE21" s="716"/>
      <c r="AF21" s="716"/>
      <c r="AG21" s="716"/>
      <c r="AH21" s="716"/>
      <c r="AI21" s="716"/>
      <c r="AJ21" s="716"/>
      <c r="AK21" s="716"/>
      <c r="AL21" s="681">
        <v>0.9</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t="s">
        <v>130</v>
      </c>
      <c r="BH21" s="679"/>
      <c r="BI21" s="679"/>
      <c r="BJ21" s="679"/>
      <c r="BK21" s="679"/>
      <c r="BL21" s="679"/>
      <c r="BM21" s="679"/>
      <c r="BN21" s="680"/>
      <c r="BO21" s="715" t="s">
        <v>130</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1313699</v>
      </c>
      <c r="S22" s="679"/>
      <c r="T22" s="679"/>
      <c r="U22" s="679"/>
      <c r="V22" s="679"/>
      <c r="W22" s="679"/>
      <c r="X22" s="679"/>
      <c r="Y22" s="680"/>
      <c r="Z22" s="715">
        <v>13.6</v>
      </c>
      <c r="AA22" s="715"/>
      <c r="AB22" s="715"/>
      <c r="AC22" s="715"/>
      <c r="AD22" s="716">
        <v>1107719</v>
      </c>
      <c r="AE22" s="716"/>
      <c r="AF22" s="716"/>
      <c r="AG22" s="716"/>
      <c r="AH22" s="716"/>
      <c r="AI22" s="716"/>
      <c r="AJ22" s="716"/>
      <c r="AK22" s="716"/>
      <c r="AL22" s="681">
        <v>18.7</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138</v>
      </c>
      <c r="BH22" s="679"/>
      <c r="BI22" s="679"/>
      <c r="BJ22" s="679"/>
      <c r="BK22" s="679"/>
      <c r="BL22" s="679"/>
      <c r="BM22" s="679"/>
      <c r="BN22" s="680"/>
      <c r="BO22" s="715" t="s">
        <v>130</v>
      </c>
      <c r="BP22" s="715"/>
      <c r="BQ22" s="715"/>
      <c r="BR22" s="715"/>
      <c r="BS22" s="684" t="s">
        <v>130</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1107719</v>
      </c>
      <c r="S23" s="679"/>
      <c r="T23" s="679"/>
      <c r="U23" s="679"/>
      <c r="V23" s="679"/>
      <c r="W23" s="679"/>
      <c r="X23" s="679"/>
      <c r="Y23" s="680"/>
      <c r="Z23" s="715">
        <v>11.5</v>
      </c>
      <c r="AA23" s="715"/>
      <c r="AB23" s="715"/>
      <c r="AC23" s="715"/>
      <c r="AD23" s="716">
        <v>1107719</v>
      </c>
      <c r="AE23" s="716"/>
      <c r="AF23" s="716"/>
      <c r="AG23" s="716"/>
      <c r="AH23" s="716"/>
      <c r="AI23" s="716"/>
      <c r="AJ23" s="716"/>
      <c r="AK23" s="716"/>
      <c r="AL23" s="681">
        <v>18.7</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t="s">
        <v>130</v>
      </c>
      <c r="BH23" s="679"/>
      <c r="BI23" s="679"/>
      <c r="BJ23" s="679"/>
      <c r="BK23" s="679"/>
      <c r="BL23" s="679"/>
      <c r="BM23" s="679"/>
      <c r="BN23" s="680"/>
      <c r="BO23" s="715" t="s">
        <v>138</v>
      </c>
      <c r="BP23" s="715"/>
      <c r="BQ23" s="715"/>
      <c r="BR23" s="715"/>
      <c r="BS23" s="684" t="s">
        <v>130</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205980</v>
      </c>
      <c r="S24" s="679"/>
      <c r="T24" s="679"/>
      <c r="U24" s="679"/>
      <c r="V24" s="679"/>
      <c r="W24" s="679"/>
      <c r="X24" s="679"/>
      <c r="Y24" s="680"/>
      <c r="Z24" s="715">
        <v>2.1</v>
      </c>
      <c r="AA24" s="715"/>
      <c r="AB24" s="715"/>
      <c r="AC24" s="715"/>
      <c r="AD24" s="716" t="s">
        <v>138</v>
      </c>
      <c r="AE24" s="716"/>
      <c r="AF24" s="716"/>
      <c r="AG24" s="716"/>
      <c r="AH24" s="716"/>
      <c r="AI24" s="716"/>
      <c r="AJ24" s="716"/>
      <c r="AK24" s="716"/>
      <c r="AL24" s="681" t="s">
        <v>138</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130</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3953892</v>
      </c>
      <c r="CS24" s="734"/>
      <c r="CT24" s="734"/>
      <c r="CU24" s="734"/>
      <c r="CV24" s="734"/>
      <c r="CW24" s="734"/>
      <c r="CX24" s="734"/>
      <c r="CY24" s="777"/>
      <c r="CZ24" s="778">
        <v>43.3</v>
      </c>
      <c r="DA24" s="749"/>
      <c r="DB24" s="749"/>
      <c r="DC24" s="781"/>
      <c r="DD24" s="776">
        <v>2693852</v>
      </c>
      <c r="DE24" s="734"/>
      <c r="DF24" s="734"/>
      <c r="DG24" s="734"/>
      <c r="DH24" s="734"/>
      <c r="DI24" s="734"/>
      <c r="DJ24" s="734"/>
      <c r="DK24" s="777"/>
      <c r="DL24" s="776">
        <v>2685538</v>
      </c>
      <c r="DM24" s="734"/>
      <c r="DN24" s="734"/>
      <c r="DO24" s="734"/>
      <c r="DP24" s="734"/>
      <c r="DQ24" s="734"/>
      <c r="DR24" s="734"/>
      <c r="DS24" s="734"/>
      <c r="DT24" s="734"/>
      <c r="DU24" s="734"/>
      <c r="DV24" s="777"/>
      <c r="DW24" s="778">
        <v>43.4</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138</v>
      </c>
      <c r="AA25" s="715"/>
      <c r="AB25" s="715"/>
      <c r="AC25" s="715"/>
      <c r="AD25" s="716" t="s">
        <v>130</v>
      </c>
      <c r="AE25" s="716"/>
      <c r="AF25" s="716"/>
      <c r="AG25" s="716"/>
      <c r="AH25" s="716"/>
      <c r="AI25" s="716"/>
      <c r="AJ25" s="716"/>
      <c r="AK25" s="716"/>
      <c r="AL25" s="681" t="s">
        <v>130</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130</v>
      </c>
      <c r="BH25" s="679"/>
      <c r="BI25" s="679"/>
      <c r="BJ25" s="679"/>
      <c r="BK25" s="679"/>
      <c r="BL25" s="679"/>
      <c r="BM25" s="679"/>
      <c r="BN25" s="680"/>
      <c r="BO25" s="715" t="s">
        <v>130</v>
      </c>
      <c r="BP25" s="715"/>
      <c r="BQ25" s="715"/>
      <c r="BR25" s="715"/>
      <c r="BS25" s="684" t="s">
        <v>130</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1543436</v>
      </c>
      <c r="CS25" s="697"/>
      <c r="CT25" s="697"/>
      <c r="CU25" s="697"/>
      <c r="CV25" s="697"/>
      <c r="CW25" s="697"/>
      <c r="CX25" s="697"/>
      <c r="CY25" s="698"/>
      <c r="CZ25" s="681">
        <v>16.899999999999999</v>
      </c>
      <c r="DA25" s="699"/>
      <c r="DB25" s="699"/>
      <c r="DC25" s="700"/>
      <c r="DD25" s="684">
        <v>1411220</v>
      </c>
      <c r="DE25" s="697"/>
      <c r="DF25" s="697"/>
      <c r="DG25" s="697"/>
      <c r="DH25" s="697"/>
      <c r="DI25" s="697"/>
      <c r="DJ25" s="697"/>
      <c r="DK25" s="698"/>
      <c r="DL25" s="684">
        <v>1405372</v>
      </c>
      <c r="DM25" s="697"/>
      <c r="DN25" s="697"/>
      <c r="DO25" s="697"/>
      <c r="DP25" s="697"/>
      <c r="DQ25" s="697"/>
      <c r="DR25" s="697"/>
      <c r="DS25" s="697"/>
      <c r="DT25" s="697"/>
      <c r="DU25" s="697"/>
      <c r="DV25" s="698"/>
      <c r="DW25" s="681">
        <v>22.7</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6110457</v>
      </c>
      <c r="S26" s="679"/>
      <c r="T26" s="679"/>
      <c r="U26" s="679"/>
      <c r="V26" s="679"/>
      <c r="W26" s="679"/>
      <c r="X26" s="679"/>
      <c r="Y26" s="680"/>
      <c r="Z26" s="715">
        <v>63.4</v>
      </c>
      <c r="AA26" s="715"/>
      <c r="AB26" s="715"/>
      <c r="AC26" s="715"/>
      <c r="AD26" s="716">
        <v>5904477</v>
      </c>
      <c r="AE26" s="716"/>
      <c r="AF26" s="716"/>
      <c r="AG26" s="716"/>
      <c r="AH26" s="716"/>
      <c r="AI26" s="716"/>
      <c r="AJ26" s="716"/>
      <c r="AK26" s="716"/>
      <c r="AL26" s="681">
        <v>99.9</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130</v>
      </c>
      <c r="BH26" s="679"/>
      <c r="BI26" s="679"/>
      <c r="BJ26" s="679"/>
      <c r="BK26" s="679"/>
      <c r="BL26" s="679"/>
      <c r="BM26" s="679"/>
      <c r="BN26" s="680"/>
      <c r="BO26" s="715" t="s">
        <v>130</v>
      </c>
      <c r="BP26" s="715"/>
      <c r="BQ26" s="715"/>
      <c r="BR26" s="715"/>
      <c r="BS26" s="684" t="s">
        <v>130</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1064754</v>
      </c>
      <c r="CS26" s="679"/>
      <c r="CT26" s="679"/>
      <c r="CU26" s="679"/>
      <c r="CV26" s="679"/>
      <c r="CW26" s="679"/>
      <c r="CX26" s="679"/>
      <c r="CY26" s="680"/>
      <c r="CZ26" s="681">
        <v>11.6</v>
      </c>
      <c r="DA26" s="699"/>
      <c r="DB26" s="699"/>
      <c r="DC26" s="700"/>
      <c r="DD26" s="684">
        <v>946881</v>
      </c>
      <c r="DE26" s="679"/>
      <c r="DF26" s="679"/>
      <c r="DG26" s="679"/>
      <c r="DH26" s="679"/>
      <c r="DI26" s="679"/>
      <c r="DJ26" s="679"/>
      <c r="DK26" s="680"/>
      <c r="DL26" s="684" t="s">
        <v>138</v>
      </c>
      <c r="DM26" s="679"/>
      <c r="DN26" s="679"/>
      <c r="DO26" s="679"/>
      <c r="DP26" s="679"/>
      <c r="DQ26" s="679"/>
      <c r="DR26" s="679"/>
      <c r="DS26" s="679"/>
      <c r="DT26" s="679"/>
      <c r="DU26" s="679"/>
      <c r="DV26" s="680"/>
      <c r="DW26" s="681" t="s">
        <v>138</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1691</v>
      </c>
      <c r="S27" s="679"/>
      <c r="T27" s="679"/>
      <c r="U27" s="679"/>
      <c r="V27" s="679"/>
      <c r="W27" s="679"/>
      <c r="X27" s="679"/>
      <c r="Y27" s="680"/>
      <c r="Z27" s="715">
        <v>0</v>
      </c>
      <c r="AA27" s="715"/>
      <c r="AB27" s="715"/>
      <c r="AC27" s="715"/>
      <c r="AD27" s="716">
        <v>1691</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4150710</v>
      </c>
      <c r="BH27" s="679"/>
      <c r="BI27" s="679"/>
      <c r="BJ27" s="679"/>
      <c r="BK27" s="679"/>
      <c r="BL27" s="679"/>
      <c r="BM27" s="679"/>
      <c r="BN27" s="680"/>
      <c r="BO27" s="715">
        <v>100</v>
      </c>
      <c r="BP27" s="715"/>
      <c r="BQ27" s="715"/>
      <c r="BR27" s="715"/>
      <c r="BS27" s="684">
        <v>149513</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1663627</v>
      </c>
      <c r="CS27" s="697"/>
      <c r="CT27" s="697"/>
      <c r="CU27" s="697"/>
      <c r="CV27" s="697"/>
      <c r="CW27" s="697"/>
      <c r="CX27" s="697"/>
      <c r="CY27" s="698"/>
      <c r="CZ27" s="681">
        <v>18.2</v>
      </c>
      <c r="DA27" s="699"/>
      <c r="DB27" s="699"/>
      <c r="DC27" s="700"/>
      <c r="DD27" s="684">
        <v>548577</v>
      </c>
      <c r="DE27" s="697"/>
      <c r="DF27" s="697"/>
      <c r="DG27" s="697"/>
      <c r="DH27" s="697"/>
      <c r="DI27" s="697"/>
      <c r="DJ27" s="697"/>
      <c r="DK27" s="698"/>
      <c r="DL27" s="684">
        <v>546111</v>
      </c>
      <c r="DM27" s="697"/>
      <c r="DN27" s="697"/>
      <c r="DO27" s="697"/>
      <c r="DP27" s="697"/>
      <c r="DQ27" s="697"/>
      <c r="DR27" s="697"/>
      <c r="DS27" s="697"/>
      <c r="DT27" s="697"/>
      <c r="DU27" s="697"/>
      <c r="DV27" s="698"/>
      <c r="DW27" s="681">
        <v>8.8000000000000007</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155596</v>
      </c>
      <c r="S28" s="679"/>
      <c r="T28" s="679"/>
      <c r="U28" s="679"/>
      <c r="V28" s="679"/>
      <c r="W28" s="679"/>
      <c r="X28" s="679"/>
      <c r="Y28" s="680"/>
      <c r="Z28" s="715">
        <v>1.6</v>
      </c>
      <c r="AA28" s="715"/>
      <c r="AB28" s="715"/>
      <c r="AC28" s="715"/>
      <c r="AD28" s="716">
        <v>566</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746829</v>
      </c>
      <c r="CS28" s="679"/>
      <c r="CT28" s="679"/>
      <c r="CU28" s="679"/>
      <c r="CV28" s="679"/>
      <c r="CW28" s="679"/>
      <c r="CX28" s="679"/>
      <c r="CY28" s="680"/>
      <c r="CZ28" s="681">
        <v>8.1999999999999993</v>
      </c>
      <c r="DA28" s="699"/>
      <c r="DB28" s="699"/>
      <c r="DC28" s="700"/>
      <c r="DD28" s="684">
        <v>734055</v>
      </c>
      <c r="DE28" s="679"/>
      <c r="DF28" s="679"/>
      <c r="DG28" s="679"/>
      <c r="DH28" s="679"/>
      <c r="DI28" s="679"/>
      <c r="DJ28" s="679"/>
      <c r="DK28" s="680"/>
      <c r="DL28" s="684">
        <v>734055</v>
      </c>
      <c r="DM28" s="679"/>
      <c r="DN28" s="679"/>
      <c r="DO28" s="679"/>
      <c r="DP28" s="679"/>
      <c r="DQ28" s="679"/>
      <c r="DR28" s="679"/>
      <c r="DS28" s="679"/>
      <c r="DT28" s="679"/>
      <c r="DU28" s="679"/>
      <c r="DV28" s="680"/>
      <c r="DW28" s="681">
        <v>11.9</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88736</v>
      </c>
      <c r="S29" s="679"/>
      <c r="T29" s="679"/>
      <c r="U29" s="679"/>
      <c r="V29" s="679"/>
      <c r="W29" s="679"/>
      <c r="X29" s="679"/>
      <c r="Y29" s="680"/>
      <c r="Z29" s="715">
        <v>0.9</v>
      </c>
      <c r="AA29" s="715"/>
      <c r="AB29" s="715"/>
      <c r="AC29" s="715"/>
      <c r="AD29" s="716">
        <v>5</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70</v>
      </c>
      <c r="CG29" s="712"/>
      <c r="CH29" s="712"/>
      <c r="CI29" s="712"/>
      <c r="CJ29" s="712"/>
      <c r="CK29" s="712"/>
      <c r="CL29" s="712"/>
      <c r="CM29" s="712"/>
      <c r="CN29" s="712"/>
      <c r="CO29" s="712"/>
      <c r="CP29" s="712"/>
      <c r="CQ29" s="713"/>
      <c r="CR29" s="678">
        <v>746829</v>
      </c>
      <c r="CS29" s="697"/>
      <c r="CT29" s="697"/>
      <c r="CU29" s="697"/>
      <c r="CV29" s="697"/>
      <c r="CW29" s="697"/>
      <c r="CX29" s="697"/>
      <c r="CY29" s="698"/>
      <c r="CZ29" s="681">
        <v>8.1999999999999993</v>
      </c>
      <c r="DA29" s="699"/>
      <c r="DB29" s="699"/>
      <c r="DC29" s="700"/>
      <c r="DD29" s="684">
        <v>734055</v>
      </c>
      <c r="DE29" s="697"/>
      <c r="DF29" s="697"/>
      <c r="DG29" s="697"/>
      <c r="DH29" s="697"/>
      <c r="DI29" s="697"/>
      <c r="DJ29" s="697"/>
      <c r="DK29" s="698"/>
      <c r="DL29" s="684">
        <v>734055</v>
      </c>
      <c r="DM29" s="697"/>
      <c r="DN29" s="697"/>
      <c r="DO29" s="697"/>
      <c r="DP29" s="697"/>
      <c r="DQ29" s="697"/>
      <c r="DR29" s="697"/>
      <c r="DS29" s="697"/>
      <c r="DT29" s="697"/>
      <c r="DU29" s="697"/>
      <c r="DV29" s="698"/>
      <c r="DW29" s="681">
        <v>11.9</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11042</v>
      </c>
      <c r="S30" s="679"/>
      <c r="T30" s="679"/>
      <c r="U30" s="679"/>
      <c r="V30" s="679"/>
      <c r="W30" s="679"/>
      <c r="X30" s="679"/>
      <c r="Y30" s="680"/>
      <c r="Z30" s="715">
        <v>0.1</v>
      </c>
      <c r="AA30" s="715"/>
      <c r="AB30" s="715"/>
      <c r="AC30" s="715"/>
      <c r="AD30" s="716" t="s">
        <v>130</v>
      </c>
      <c r="AE30" s="716"/>
      <c r="AF30" s="716"/>
      <c r="AG30" s="716"/>
      <c r="AH30" s="716"/>
      <c r="AI30" s="716"/>
      <c r="AJ30" s="716"/>
      <c r="AK30" s="716"/>
      <c r="AL30" s="681" t="s">
        <v>130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11" t="s">
        <v>307</v>
      </c>
      <c r="CG30" s="712"/>
      <c r="CH30" s="712"/>
      <c r="CI30" s="712"/>
      <c r="CJ30" s="712"/>
      <c r="CK30" s="712"/>
      <c r="CL30" s="712"/>
      <c r="CM30" s="712"/>
      <c r="CN30" s="712"/>
      <c r="CO30" s="712"/>
      <c r="CP30" s="712"/>
      <c r="CQ30" s="713"/>
      <c r="CR30" s="678">
        <v>689573</v>
      </c>
      <c r="CS30" s="679"/>
      <c r="CT30" s="679"/>
      <c r="CU30" s="679"/>
      <c r="CV30" s="679"/>
      <c r="CW30" s="679"/>
      <c r="CX30" s="679"/>
      <c r="CY30" s="680"/>
      <c r="CZ30" s="681">
        <v>7.5</v>
      </c>
      <c r="DA30" s="699"/>
      <c r="DB30" s="699"/>
      <c r="DC30" s="700"/>
      <c r="DD30" s="684">
        <v>677241</v>
      </c>
      <c r="DE30" s="679"/>
      <c r="DF30" s="679"/>
      <c r="DG30" s="679"/>
      <c r="DH30" s="679"/>
      <c r="DI30" s="679"/>
      <c r="DJ30" s="679"/>
      <c r="DK30" s="680"/>
      <c r="DL30" s="684">
        <v>677241</v>
      </c>
      <c r="DM30" s="679"/>
      <c r="DN30" s="679"/>
      <c r="DO30" s="679"/>
      <c r="DP30" s="679"/>
      <c r="DQ30" s="679"/>
      <c r="DR30" s="679"/>
      <c r="DS30" s="679"/>
      <c r="DT30" s="679"/>
      <c r="DU30" s="679"/>
      <c r="DV30" s="680"/>
      <c r="DW30" s="681">
        <v>11</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963581</v>
      </c>
      <c r="S31" s="679"/>
      <c r="T31" s="679"/>
      <c r="U31" s="679"/>
      <c r="V31" s="679"/>
      <c r="W31" s="679"/>
      <c r="X31" s="679"/>
      <c r="Y31" s="680"/>
      <c r="Z31" s="715">
        <v>10</v>
      </c>
      <c r="AA31" s="715"/>
      <c r="AB31" s="715"/>
      <c r="AC31" s="715"/>
      <c r="AD31" s="716" t="s">
        <v>138</v>
      </c>
      <c r="AE31" s="716"/>
      <c r="AF31" s="716"/>
      <c r="AG31" s="716"/>
      <c r="AH31" s="716"/>
      <c r="AI31" s="716"/>
      <c r="AJ31" s="716"/>
      <c r="AK31" s="716"/>
      <c r="AL31" s="681" t="s">
        <v>130</v>
      </c>
      <c r="AM31" s="682"/>
      <c r="AN31" s="682"/>
      <c r="AO31" s="717"/>
      <c r="AP31" s="752" t="s">
        <v>309</v>
      </c>
      <c r="AQ31" s="753"/>
      <c r="AR31" s="753"/>
      <c r="AS31" s="753"/>
      <c r="AT31" s="758" t="s">
        <v>310</v>
      </c>
      <c r="AU31" s="231"/>
      <c r="AV31" s="231"/>
      <c r="AW31" s="231"/>
      <c r="AX31" s="744" t="s">
        <v>186</v>
      </c>
      <c r="AY31" s="745"/>
      <c r="AZ31" s="745"/>
      <c r="BA31" s="745"/>
      <c r="BB31" s="745"/>
      <c r="BC31" s="745"/>
      <c r="BD31" s="745"/>
      <c r="BE31" s="745"/>
      <c r="BF31" s="746"/>
      <c r="BG31" s="747">
        <v>99.5</v>
      </c>
      <c r="BH31" s="748"/>
      <c r="BI31" s="748"/>
      <c r="BJ31" s="748"/>
      <c r="BK31" s="748"/>
      <c r="BL31" s="748"/>
      <c r="BM31" s="749">
        <v>98</v>
      </c>
      <c r="BN31" s="748"/>
      <c r="BO31" s="748"/>
      <c r="BP31" s="748"/>
      <c r="BQ31" s="750"/>
      <c r="BR31" s="747">
        <v>99.5</v>
      </c>
      <c r="BS31" s="748"/>
      <c r="BT31" s="748"/>
      <c r="BU31" s="748"/>
      <c r="BV31" s="748"/>
      <c r="BW31" s="748"/>
      <c r="BX31" s="749">
        <v>97.7</v>
      </c>
      <c r="BY31" s="748"/>
      <c r="BZ31" s="748"/>
      <c r="CA31" s="748"/>
      <c r="CB31" s="750"/>
      <c r="CD31" s="769"/>
      <c r="CE31" s="770"/>
      <c r="CF31" s="711" t="s">
        <v>311</v>
      </c>
      <c r="CG31" s="712"/>
      <c r="CH31" s="712"/>
      <c r="CI31" s="712"/>
      <c r="CJ31" s="712"/>
      <c r="CK31" s="712"/>
      <c r="CL31" s="712"/>
      <c r="CM31" s="712"/>
      <c r="CN31" s="712"/>
      <c r="CO31" s="712"/>
      <c r="CP31" s="712"/>
      <c r="CQ31" s="713"/>
      <c r="CR31" s="678">
        <v>57256</v>
      </c>
      <c r="CS31" s="697"/>
      <c r="CT31" s="697"/>
      <c r="CU31" s="697"/>
      <c r="CV31" s="697"/>
      <c r="CW31" s="697"/>
      <c r="CX31" s="697"/>
      <c r="CY31" s="698"/>
      <c r="CZ31" s="681">
        <v>0.6</v>
      </c>
      <c r="DA31" s="699"/>
      <c r="DB31" s="699"/>
      <c r="DC31" s="700"/>
      <c r="DD31" s="684">
        <v>56814</v>
      </c>
      <c r="DE31" s="697"/>
      <c r="DF31" s="697"/>
      <c r="DG31" s="697"/>
      <c r="DH31" s="697"/>
      <c r="DI31" s="697"/>
      <c r="DJ31" s="697"/>
      <c r="DK31" s="698"/>
      <c r="DL31" s="684">
        <v>56814</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312</v>
      </c>
      <c r="C32" s="762"/>
      <c r="D32" s="762"/>
      <c r="E32" s="762"/>
      <c r="F32" s="762"/>
      <c r="G32" s="762"/>
      <c r="H32" s="762"/>
      <c r="I32" s="762"/>
      <c r="J32" s="762"/>
      <c r="K32" s="762"/>
      <c r="L32" s="762"/>
      <c r="M32" s="762"/>
      <c r="N32" s="762"/>
      <c r="O32" s="762"/>
      <c r="P32" s="762"/>
      <c r="Q32" s="763"/>
      <c r="R32" s="678" t="s">
        <v>138</v>
      </c>
      <c r="S32" s="679"/>
      <c r="T32" s="679"/>
      <c r="U32" s="679"/>
      <c r="V32" s="679"/>
      <c r="W32" s="679"/>
      <c r="X32" s="679"/>
      <c r="Y32" s="680"/>
      <c r="Z32" s="715" t="s">
        <v>138</v>
      </c>
      <c r="AA32" s="715"/>
      <c r="AB32" s="715"/>
      <c r="AC32" s="715"/>
      <c r="AD32" s="716" t="s">
        <v>138</v>
      </c>
      <c r="AE32" s="716"/>
      <c r="AF32" s="716"/>
      <c r="AG32" s="716"/>
      <c r="AH32" s="716"/>
      <c r="AI32" s="716"/>
      <c r="AJ32" s="716"/>
      <c r="AK32" s="716"/>
      <c r="AL32" s="681" t="s">
        <v>130</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99.5</v>
      </c>
      <c r="BH32" s="697"/>
      <c r="BI32" s="697"/>
      <c r="BJ32" s="697"/>
      <c r="BK32" s="697"/>
      <c r="BL32" s="697"/>
      <c r="BM32" s="682">
        <v>98.1</v>
      </c>
      <c r="BN32" s="743"/>
      <c r="BO32" s="743"/>
      <c r="BP32" s="743"/>
      <c r="BQ32" s="721"/>
      <c r="BR32" s="751">
        <v>99.4</v>
      </c>
      <c r="BS32" s="697"/>
      <c r="BT32" s="697"/>
      <c r="BU32" s="697"/>
      <c r="BV32" s="697"/>
      <c r="BW32" s="697"/>
      <c r="BX32" s="682">
        <v>97.8</v>
      </c>
      <c r="BY32" s="743"/>
      <c r="BZ32" s="743"/>
      <c r="CA32" s="743"/>
      <c r="CB32" s="721"/>
      <c r="CD32" s="771"/>
      <c r="CE32" s="772"/>
      <c r="CF32" s="711" t="s">
        <v>315</v>
      </c>
      <c r="CG32" s="712"/>
      <c r="CH32" s="712"/>
      <c r="CI32" s="712"/>
      <c r="CJ32" s="712"/>
      <c r="CK32" s="712"/>
      <c r="CL32" s="712"/>
      <c r="CM32" s="712"/>
      <c r="CN32" s="712"/>
      <c r="CO32" s="712"/>
      <c r="CP32" s="712"/>
      <c r="CQ32" s="713"/>
      <c r="CR32" s="678" t="s">
        <v>138</v>
      </c>
      <c r="CS32" s="679"/>
      <c r="CT32" s="679"/>
      <c r="CU32" s="679"/>
      <c r="CV32" s="679"/>
      <c r="CW32" s="679"/>
      <c r="CX32" s="679"/>
      <c r="CY32" s="680"/>
      <c r="CZ32" s="681" t="s">
        <v>138</v>
      </c>
      <c r="DA32" s="699"/>
      <c r="DB32" s="699"/>
      <c r="DC32" s="700"/>
      <c r="DD32" s="684" t="s">
        <v>130</v>
      </c>
      <c r="DE32" s="679"/>
      <c r="DF32" s="679"/>
      <c r="DG32" s="679"/>
      <c r="DH32" s="679"/>
      <c r="DI32" s="679"/>
      <c r="DJ32" s="679"/>
      <c r="DK32" s="680"/>
      <c r="DL32" s="684" t="s">
        <v>130</v>
      </c>
      <c r="DM32" s="679"/>
      <c r="DN32" s="679"/>
      <c r="DO32" s="679"/>
      <c r="DP32" s="679"/>
      <c r="DQ32" s="679"/>
      <c r="DR32" s="679"/>
      <c r="DS32" s="679"/>
      <c r="DT32" s="679"/>
      <c r="DU32" s="679"/>
      <c r="DV32" s="680"/>
      <c r="DW32" s="681" t="s">
        <v>130</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1188703</v>
      </c>
      <c r="S33" s="679"/>
      <c r="T33" s="679"/>
      <c r="U33" s="679"/>
      <c r="V33" s="679"/>
      <c r="W33" s="679"/>
      <c r="X33" s="679"/>
      <c r="Y33" s="680"/>
      <c r="Z33" s="715">
        <v>12.3</v>
      </c>
      <c r="AA33" s="715"/>
      <c r="AB33" s="715"/>
      <c r="AC33" s="715"/>
      <c r="AD33" s="716" t="s">
        <v>130</v>
      </c>
      <c r="AE33" s="716"/>
      <c r="AF33" s="716"/>
      <c r="AG33" s="716"/>
      <c r="AH33" s="716"/>
      <c r="AI33" s="716"/>
      <c r="AJ33" s="716"/>
      <c r="AK33" s="716"/>
      <c r="AL33" s="681" t="s">
        <v>138</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99.6</v>
      </c>
      <c r="BH33" s="663"/>
      <c r="BI33" s="663"/>
      <c r="BJ33" s="663"/>
      <c r="BK33" s="663"/>
      <c r="BL33" s="663"/>
      <c r="BM33" s="706">
        <v>97.9</v>
      </c>
      <c r="BN33" s="663"/>
      <c r="BO33" s="663"/>
      <c r="BP33" s="663"/>
      <c r="BQ33" s="727"/>
      <c r="BR33" s="742">
        <v>99.6</v>
      </c>
      <c r="BS33" s="663"/>
      <c r="BT33" s="663"/>
      <c r="BU33" s="663"/>
      <c r="BV33" s="663"/>
      <c r="BW33" s="663"/>
      <c r="BX33" s="706">
        <v>97.6</v>
      </c>
      <c r="BY33" s="663"/>
      <c r="BZ33" s="663"/>
      <c r="CA33" s="663"/>
      <c r="CB33" s="727"/>
      <c r="CD33" s="711" t="s">
        <v>318</v>
      </c>
      <c r="CE33" s="712"/>
      <c r="CF33" s="712"/>
      <c r="CG33" s="712"/>
      <c r="CH33" s="712"/>
      <c r="CI33" s="712"/>
      <c r="CJ33" s="712"/>
      <c r="CK33" s="712"/>
      <c r="CL33" s="712"/>
      <c r="CM33" s="712"/>
      <c r="CN33" s="712"/>
      <c r="CO33" s="712"/>
      <c r="CP33" s="712"/>
      <c r="CQ33" s="713"/>
      <c r="CR33" s="678">
        <v>3928790</v>
      </c>
      <c r="CS33" s="697"/>
      <c r="CT33" s="697"/>
      <c r="CU33" s="697"/>
      <c r="CV33" s="697"/>
      <c r="CW33" s="697"/>
      <c r="CX33" s="697"/>
      <c r="CY33" s="698"/>
      <c r="CZ33" s="681">
        <v>43</v>
      </c>
      <c r="DA33" s="699"/>
      <c r="DB33" s="699"/>
      <c r="DC33" s="700"/>
      <c r="DD33" s="684">
        <v>3397834</v>
      </c>
      <c r="DE33" s="697"/>
      <c r="DF33" s="697"/>
      <c r="DG33" s="697"/>
      <c r="DH33" s="697"/>
      <c r="DI33" s="697"/>
      <c r="DJ33" s="697"/>
      <c r="DK33" s="698"/>
      <c r="DL33" s="684">
        <v>2857484</v>
      </c>
      <c r="DM33" s="697"/>
      <c r="DN33" s="697"/>
      <c r="DO33" s="697"/>
      <c r="DP33" s="697"/>
      <c r="DQ33" s="697"/>
      <c r="DR33" s="697"/>
      <c r="DS33" s="697"/>
      <c r="DT33" s="697"/>
      <c r="DU33" s="697"/>
      <c r="DV33" s="698"/>
      <c r="DW33" s="681">
        <v>46.2</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8354</v>
      </c>
      <c r="S34" s="679"/>
      <c r="T34" s="679"/>
      <c r="U34" s="679"/>
      <c r="V34" s="679"/>
      <c r="W34" s="679"/>
      <c r="X34" s="679"/>
      <c r="Y34" s="680"/>
      <c r="Z34" s="715">
        <v>0.1</v>
      </c>
      <c r="AA34" s="715"/>
      <c r="AB34" s="715"/>
      <c r="AC34" s="715"/>
      <c r="AD34" s="716">
        <v>4145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1399362</v>
      </c>
      <c r="CS34" s="679"/>
      <c r="CT34" s="679"/>
      <c r="CU34" s="679"/>
      <c r="CV34" s="679"/>
      <c r="CW34" s="679"/>
      <c r="CX34" s="679"/>
      <c r="CY34" s="680"/>
      <c r="CZ34" s="681">
        <v>15.3</v>
      </c>
      <c r="DA34" s="699"/>
      <c r="DB34" s="699"/>
      <c r="DC34" s="700"/>
      <c r="DD34" s="684">
        <v>1097326</v>
      </c>
      <c r="DE34" s="679"/>
      <c r="DF34" s="679"/>
      <c r="DG34" s="679"/>
      <c r="DH34" s="679"/>
      <c r="DI34" s="679"/>
      <c r="DJ34" s="679"/>
      <c r="DK34" s="680"/>
      <c r="DL34" s="684">
        <v>958275</v>
      </c>
      <c r="DM34" s="679"/>
      <c r="DN34" s="679"/>
      <c r="DO34" s="679"/>
      <c r="DP34" s="679"/>
      <c r="DQ34" s="679"/>
      <c r="DR34" s="679"/>
      <c r="DS34" s="679"/>
      <c r="DT34" s="679"/>
      <c r="DU34" s="679"/>
      <c r="DV34" s="680"/>
      <c r="DW34" s="681">
        <v>15.5</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13240</v>
      </c>
      <c r="S35" s="679"/>
      <c r="T35" s="679"/>
      <c r="U35" s="679"/>
      <c r="V35" s="679"/>
      <c r="W35" s="679"/>
      <c r="X35" s="679"/>
      <c r="Y35" s="680"/>
      <c r="Z35" s="715">
        <v>0.1</v>
      </c>
      <c r="AA35" s="715"/>
      <c r="AB35" s="715"/>
      <c r="AC35" s="715"/>
      <c r="AD35" s="716" t="s">
        <v>130</v>
      </c>
      <c r="AE35" s="716"/>
      <c r="AF35" s="716"/>
      <c r="AG35" s="716"/>
      <c r="AH35" s="716"/>
      <c r="AI35" s="716"/>
      <c r="AJ35" s="716"/>
      <c r="AK35" s="716"/>
      <c r="AL35" s="681" t="s">
        <v>138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67267</v>
      </c>
      <c r="CS35" s="697"/>
      <c r="CT35" s="697"/>
      <c r="CU35" s="697"/>
      <c r="CV35" s="697"/>
      <c r="CW35" s="697"/>
      <c r="CX35" s="697"/>
      <c r="CY35" s="698"/>
      <c r="CZ35" s="681">
        <v>0.7</v>
      </c>
      <c r="DA35" s="699"/>
      <c r="DB35" s="699"/>
      <c r="DC35" s="700"/>
      <c r="DD35" s="684">
        <v>59758</v>
      </c>
      <c r="DE35" s="697"/>
      <c r="DF35" s="697"/>
      <c r="DG35" s="697"/>
      <c r="DH35" s="697"/>
      <c r="DI35" s="697"/>
      <c r="DJ35" s="697"/>
      <c r="DK35" s="698"/>
      <c r="DL35" s="684">
        <v>59758</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41551</v>
      </c>
      <c r="S36" s="679"/>
      <c r="T36" s="679"/>
      <c r="U36" s="679"/>
      <c r="V36" s="679"/>
      <c r="W36" s="679"/>
      <c r="X36" s="679"/>
      <c r="Y36" s="680"/>
      <c r="Z36" s="715">
        <v>0.4</v>
      </c>
      <c r="AA36" s="715"/>
      <c r="AB36" s="715"/>
      <c r="AC36" s="715"/>
      <c r="AD36" s="716" t="s">
        <v>130</v>
      </c>
      <c r="AE36" s="716"/>
      <c r="AF36" s="716"/>
      <c r="AG36" s="716"/>
      <c r="AH36" s="716"/>
      <c r="AI36" s="716"/>
      <c r="AJ36" s="716"/>
      <c r="AK36" s="716"/>
      <c r="AL36" s="681" t="s">
        <v>130</v>
      </c>
      <c r="AM36" s="682"/>
      <c r="AN36" s="682"/>
      <c r="AO36" s="717"/>
      <c r="AP36" s="235"/>
      <c r="AQ36" s="730" t="s">
        <v>326</v>
      </c>
      <c r="AR36" s="731"/>
      <c r="AS36" s="731"/>
      <c r="AT36" s="731"/>
      <c r="AU36" s="731"/>
      <c r="AV36" s="731"/>
      <c r="AW36" s="731"/>
      <c r="AX36" s="731"/>
      <c r="AY36" s="732"/>
      <c r="AZ36" s="733">
        <v>1201708</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8731</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1088696</v>
      </c>
      <c r="CS36" s="679"/>
      <c r="CT36" s="679"/>
      <c r="CU36" s="679"/>
      <c r="CV36" s="679"/>
      <c r="CW36" s="679"/>
      <c r="CX36" s="679"/>
      <c r="CY36" s="680"/>
      <c r="CZ36" s="681">
        <v>11.9</v>
      </c>
      <c r="DA36" s="699"/>
      <c r="DB36" s="699"/>
      <c r="DC36" s="700"/>
      <c r="DD36" s="684">
        <v>993009</v>
      </c>
      <c r="DE36" s="679"/>
      <c r="DF36" s="679"/>
      <c r="DG36" s="679"/>
      <c r="DH36" s="679"/>
      <c r="DI36" s="679"/>
      <c r="DJ36" s="679"/>
      <c r="DK36" s="680"/>
      <c r="DL36" s="684">
        <v>858640</v>
      </c>
      <c r="DM36" s="679"/>
      <c r="DN36" s="679"/>
      <c r="DO36" s="679"/>
      <c r="DP36" s="679"/>
      <c r="DQ36" s="679"/>
      <c r="DR36" s="679"/>
      <c r="DS36" s="679"/>
      <c r="DT36" s="679"/>
      <c r="DU36" s="679"/>
      <c r="DV36" s="680"/>
      <c r="DW36" s="681">
        <v>13.9</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516925</v>
      </c>
      <c r="S37" s="679"/>
      <c r="T37" s="679"/>
      <c r="U37" s="679"/>
      <c r="V37" s="679"/>
      <c r="W37" s="679"/>
      <c r="X37" s="679"/>
      <c r="Y37" s="680"/>
      <c r="Z37" s="715">
        <v>5.4</v>
      </c>
      <c r="AA37" s="715"/>
      <c r="AB37" s="715"/>
      <c r="AC37" s="715"/>
      <c r="AD37" s="716" t="s">
        <v>130</v>
      </c>
      <c r="AE37" s="716"/>
      <c r="AF37" s="716"/>
      <c r="AG37" s="716"/>
      <c r="AH37" s="716"/>
      <c r="AI37" s="716"/>
      <c r="AJ37" s="716"/>
      <c r="AK37" s="716"/>
      <c r="AL37" s="681" t="s">
        <v>138</v>
      </c>
      <c r="AM37" s="682"/>
      <c r="AN37" s="682"/>
      <c r="AO37" s="717"/>
      <c r="AQ37" s="718" t="s">
        <v>330</v>
      </c>
      <c r="AR37" s="719"/>
      <c r="AS37" s="719"/>
      <c r="AT37" s="719"/>
      <c r="AU37" s="719"/>
      <c r="AV37" s="719"/>
      <c r="AW37" s="719"/>
      <c r="AX37" s="719"/>
      <c r="AY37" s="720"/>
      <c r="AZ37" s="678">
        <v>438427</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-8836</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607121</v>
      </c>
      <c r="CS37" s="697"/>
      <c r="CT37" s="697"/>
      <c r="CU37" s="697"/>
      <c r="CV37" s="697"/>
      <c r="CW37" s="697"/>
      <c r="CX37" s="697"/>
      <c r="CY37" s="698"/>
      <c r="CZ37" s="681">
        <v>6.6</v>
      </c>
      <c r="DA37" s="699"/>
      <c r="DB37" s="699"/>
      <c r="DC37" s="700"/>
      <c r="DD37" s="684">
        <v>607121</v>
      </c>
      <c r="DE37" s="697"/>
      <c r="DF37" s="697"/>
      <c r="DG37" s="697"/>
      <c r="DH37" s="697"/>
      <c r="DI37" s="697"/>
      <c r="DJ37" s="697"/>
      <c r="DK37" s="698"/>
      <c r="DL37" s="684">
        <v>538812</v>
      </c>
      <c r="DM37" s="697"/>
      <c r="DN37" s="697"/>
      <c r="DO37" s="697"/>
      <c r="DP37" s="697"/>
      <c r="DQ37" s="697"/>
      <c r="DR37" s="697"/>
      <c r="DS37" s="697"/>
      <c r="DT37" s="697"/>
      <c r="DU37" s="697"/>
      <c r="DV37" s="698"/>
      <c r="DW37" s="681">
        <v>8.6999999999999993</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102038</v>
      </c>
      <c r="S38" s="679"/>
      <c r="T38" s="679"/>
      <c r="U38" s="679"/>
      <c r="V38" s="679"/>
      <c r="W38" s="679"/>
      <c r="X38" s="679"/>
      <c r="Y38" s="680"/>
      <c r="Z38" s="715">
        <v>1.1000000000000001</v>
      </c>
      <c r="AA38" s="715"/>
      <c r="AB38" s="715"/>
      <c r="AC38" s="715"/>
      <c r="AD38" s="716">
        <v>159</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10650</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2725</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1194740</v>
      </c>
      <c r="CS38" s="679"/>
      <c r="CT38" s="679"/>
      <c r="CU38" s="679"/>
      <c r="CV38" s="679"/>
      <c r="CW38" s="679"/>
      <c r="CX38" s="679"/>
      <c r="CY38" s="680"/>
      <c r="CZ38" s="681">
        <v>13.1</v>
      </c>
      <c r="DA38" s="699"/>
      <c r="DB38" s="699"/>
      <c r="DC38" s="700"/>
      <c r="DD38" s="684">
        <v>1081340</v>
      </c>
      <c r="DE38" s="679"/>
      <c r="DF38" s="679"/>
      <c r="DG38" s="679"/>
      <c r="DH38" s="679"/>
      <c r="DI38" s="679"/>
      <c r="DJ38" s="679"/>
      <c r="DK38" s="680"/>
      <c r="DL38" s="684">
        <v>980811</v>
      </c>
      <c r="DM38" s="679"/>
      <c r="DN38" s="679"/>
      <c r="DO38" s="679"/>
      <c r="DP38" s="679"/>
      <c r="DQ38" s="679"/>
      <c r="DR38" s="679"/>
      <c r="DS38" s="679"/>
      <c r="DT38" s="679"/>
      <c r="DU38" s="679"/>
      <c r="DV38" s="680"/>
      <c r="DW38" s="681">
        <v>15.9</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435123</v>
      </c>
      <c r="S39" s="679"/>
      <c r="T39" s="679"/>
      <c r="U39" s="679"/>
      <c r="V39" s="679"/>
      <c r="W39" s="679"/>
      <c r="X39" s="679"/>
      <c r="Y39" s="680"/>
      <c r="Z39" s="715">
        <v>4.5</v>
      </c>
      <c r="AA39" s="715"/>
      <c r="AB39" s="715"/>
      <c r="AC39" s="715"/>
      <c r="AD39" s="716" t="s">
        <v>130</v>
      </c>
      <c r="AE39" s="716"/>
      <c r="AF39" s="716"/>
      <c r="AG39" s="716"/>
      <c r="AH39" s="716"/>
      <c r="AI39" s="716"/>
      <c r="AJ39" s="716"/>
      <c r="AK39" s="716"/>
      <c r="AL39" s="681" t="s">
        <v>138</v>
      </c>
      <c r="AM39" s="682"/>
      <c r="AN39" s="682"/>
      <c r="AO39" s="717"/>
      <c r="AQ39" s="718" t="s">
        <v>338</v>
      </c>
      <c r="AR39" s="719"/>
      <c r="AS39" s="719"/>
      <c r="AT39" s="719"/>
      <c r="AU39" s="719"/>
      <c r="AV39" s="719"/>
      <c r="AW39" s="719"/>
      <c r="AX39" s="719"/>
      <c r="AY39" s="720"/>
      <c r="AZ39" s="678">
        <v>6968</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4466</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177245</v>
      </c>
      <c r="CS39" s="697"/>
      <c r="CT39" s="697"/>
      <c r="CU39" s="697"/>
      <c r="CV39" s="697"/>
      <c r="CW39" s="697"/>
      <c r="CX39" s="697"/>
      <c r="CY39" s="698"/>
      <c r="CZ39" s="681">
        <v>1.9</v>
      </c>
      <c r="DA39" s="699"/>
      <c r="DB39" s="699"/>
      <c r="DC39" s="700"/>
      <c r="DD39" s="684">
        <v>166401</v>
      </c>
      <c r="DE39" s="697"/>
      <c r="DF39" s="697"/>
      <c r="DG39" s="697"/>
      <c r="DH39" s="697"/>
      <c r="DI39" s="697"/>
      <c r="DJ39" s="697"/>
      <c r="DK39" s="698"/>
      <c r="DL39" s="684" t="s">
        <v>138</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138</v>
      </c>
      <c r="AA40" s="715"/>
      <c r="AB40" s="715"/>
      <c r="AC40" s="715"/>
      <c r="AD40" s="716" t="s">
        <v>130</v>
      </c>
      <c r="AE40" s="716"/>
      <c r="AF40" s="716"/>
      <c r="AG40" s="716"/>
      <c r="AH40" s="716"/>
      <c r="AI40" s="716"/>
      <c r="AJ40" s="716"/>
      <c r="AK40" s="716"/>
      <c r="AL40" s="681" t="s">
        <v>130</v>
      </c>
      <c r="AM40" s="682"/>
      <c r="AN40" s="682"/>
      <c r="AO40" s="717"/>
      <c r="AQ40" s="718" t="s">
        <v>342</v>
      </c>
      <c r="AR40" s="719"/>
      <c r="AS40" s="719"/>
      <c r="AT40" s="719"/>
      <c r="AU40" s="719"/>
      <c r="AV40" s="719"/>
      <c r="AW40" s="719"/>
      <c r="AX40" s="719"/>
      <c r="AY40" s="720"/>
      <c r="AZ40" s="678" t="s">
        <v>130</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91</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1480</v>
      </c>
      <c r="CS40" s="679"/>
      <c r="CT40" s="679"/>
      <c r="CU40" s="679"/>
      <c r="CV40" s="679"/>
      <c r="CW40" s="679"/>
      <c r="CX40" s="679"/>
      <c r="CY40" s="680"/>
      <c r="CZ40" s="681">
        <v>0</v>
      </c>
      <c r="DA40" s="699"/>
      <c r="DB40" s="699"/>
      <c r="DC40" s="700"/>
      <c r="DD40" s="684" t="s">
        <v>138</v>
      </c>
      <c r="DE40" s="679"/>
      <c r="DF40" s="679"/>
      <c r="DG40" s="679"/>
      <c r="DH40" s="679"/>
      <c r="DI40" s="679"/>
      <c r="DJ40" s="679"/>
      <c r="DK40" s="680"/>
      <c r="DL40" s="684" t="s">
        <v>130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272923</v>
      </c>
      <c r="S41" s="679"/>
      <c r="T41" s="679"/>
      <c r="U41" s="679"/>
      <c r="V41" s="679"/>
      <c r="W41" s="679"/>
      <c r="X41" s="679"/>
      <c r="Y41" s="680"/>
      <c r="Z41" s="715">
        <v>2.8</v>
      </c>
      <c r="AA41" s="715"/>
      <c r="AB41" s="715"/>
      <c r="AC41" s="715"/>
      <c r="AD41" s="716" t="s">
        <v>130</v>
      </c>
      <c r="AE41" s="716"/>
      <c r="AF41" s="716"/>
      <c r="AG41" s="716"/>
      <c r="AH41" s="716"/>
      <c r="AI41" s="716"/>
      <c r="AJ41" s="716"/>
      <c r="AK41" s="716"/>
      <c r="AL41" s="681" t="s">
        <v>138</v>
      </c>
      <c r="AM41" s="682"/>
      <c r="AN41" s="682"/>
      <c r="AO41" s="717"/>
      <c r="AQ41" s="718" t="s">
        <v>347</v>
      </c>
      <c r="AR41" s="719"/>
      <c r="AS41" s="719"/>
      <c r="AT41" s="719"/>
      <c r="AU41" s="719"/>
      <c r="AV41" s="719"/>
      <c r="AW41" s="719"/>
      <c r="AX41" s="719"/>
      <c r="AY41" s="720"/>
      <c r="AZ41" s="678">
        <v>147690</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130</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9637037</v>
      </c>
      <c r="S42" s="701"/>
      <c r="T42" s="701"/>
      <c r="U42" s="701"/>
      <c r="V42" s="701"/>
      <c r="W42" s="701"/>
      <c r="X42" s="701"/>
      <c r="Y42" s="703"/>
      <c r="Z42" s="704">
        <v>100</v>
      </c>
      <c r="AA42" s="704"/>
      <c r="AB42" s="704"/>
      <c r="AC42" s="704"/>
      <c r="AD42" s="705">
        <v>5911043</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597973</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351</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1259243</v>
      </c>
      <c r="CS42" s="679"/>
      <c r="CT42" s="679"/>
      <c r="CU42" s="679"/>
      <c r="CV42" s="679"/>
      <c r="CW42" s="679"/>
      <c r="CX42" s="679"/>
      <c r="CY42" s="680"/>
      <c r="CZ42" s="681">
        <v>13.8</v>
      </c>
      <c r="DA42" s="682"/>
      <c r="DB42" s="682"/>
      <c r="DC42" s="683"/>
      <c r="DD42" s="684">
        <v>272296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12100</v>
      </c>
      <c r="CS43" s="697"/>
      <c r="CT43" s="697"/>
      <c r="CU43" s="697"/>
      <c r="CV43" s="697"/>
      <c r="CW43" s="697"/>
      <c r="CX43" s="697"/>
      <c r="CY43" s="698"/>
      <c r="CZ43" s="681">
        <v>0.1</v>
      </c>
      <c r="DA43" s="699"/>
      <c r="DB43" s="699"/>
      <c r="DC43" s="700"/>
      <c r="DD43" s="684">
        <v>12100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1259243</v>
      </c>
      <c r="CS44" s="679"/>
      <c r="CT44" s="679"/>
      <c r="CU44" s="679"/>
      <c r="CV44" s="679"/>
      <c r="CW44" s="679"/>
      <c r="CX44" s="679"/>
      <c r="CY44" s="680"/>
      <c r="CZ44" s="681">
        <v>13.8</v>
      </c>
      <c r="DA44" s="682"/>
      <c r="DB44" s="682"/>
      <c r="DC44" s="683"/>
      <c r="DD44" s="684">
        <v>272296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889793</v>
      </c>
      <c r="CS45" s="697"/>
      <c r="CT45" s="697"/>
      <c r="CU45" s="697"/>
      <c r="CV45" s="697"/>
      <c r="CW45" s="697"/>
      <c r="CX45" s="697"/>
      <c r="CY45" s="698"/>
      <c r="CZ45" s="681">
        <v>9.6999999999999993</v>
      </c>
      <c r="DA45" s="699"/>
      <c r="DB45" s="699"/>
      <c r="DC45" s="700"/>
      <c r="DD45" s="684">
        <v>37656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346934</v>
      </c>
      <c r="CS46" s="679"/>
      <c r="CT46" s="679"/>
      <c r="CU46" s="679"/>
      <c r="CV46" s="679"/>
      <c r="CW46" s="679"/>
      <c r="CX46" s="679"/>
      <c r="CY46" s="680"/>
      <c r="CZ46" s="681">
        <v>3.8</v>
      </c>
      <c r="DA46" s="682"/>
      <c r="DB46" s="682"/>
      <c r="DC46" s="683"/>
      <c r="DD46" s="684">
        <v>212124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130</v>
      </c>
      <c r="CS47" s="697"/>
      <c r="CT47" s="697"/>
      <c r="CU47" s="697"/>
      <c r="CV47" s="697"/>
      <c r="CW47" s="697"/>
      <c r="CX47" s="697"/>
      <c r="CY47" s="698"/>
      <c r="CZ47" s="681" t="s">
        <v>361</v>
      </c>
      <c r="DA47" s="699"/>
      <c r="DB47" s="699"/>
      <c r="DC47" s="700"/>
      <c r="DD47" s="684" t="s">
        <v>361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361</v>
      </c>
      <c r="CS48" s="679"/>
      <c r="CT48" s="679"/>
      <c r="CU48" s="679"/>
      <c r="CV48" s="679"/>
      <c r="CW48" s="679"/>
      <c r="CX48" s="679"/>
      <c r="CY48" s="680"/>
      <c r="CZ48" s="681" t="s">
        <v>130</v>
      </c>
      <c r="DA48" s="682"/>
      <c r="DB48" s="682"/>
      <c r="DC48" s="683"/>
      <c r="DD48" s="684" t="s">
        <v>361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9141925</v>
      </c>
      <c r="CS49" s="663"/>
      <c r="CT49" s="663"/>
      <c r="CU49" s="663"/>
      <c r="CV49" s="663"/>
      <c r="CW49" s="663"/>
      <c r="CX49" s="663"/>
      <c r="CY49" s="664"/>
      <c r="CZ49" s="665">
        <v>100</v>
      </c>
      <c r="DA49" s="666"/>
      <c r="DB49" s="666"/>
      <c r="DC49" s="667"/>
      <c r="DD49" s="668">
        <v>6363982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0GcXMP690jeVqqE9/I0JLGP/VZyT2y6hz/0zb+sG+rH5I1rxIj8kcLOzUFxDrTegYM1kTaWAAP6U4qbMhmGPg==" saltValue="NFkkMeeuS2f/eBArp01yw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9639</v>
      </c>
      <c r="R7" s="1198"/>
      <c r="S7" s="1198"/>
      <c r="T7" s="1198"/>
      <c r="U7" s="1198"/>
      <c r="V7" s="1198">
        <v>9144</v>
      </c>
      <c r="W7" s="1198"/>
      <c r="X7" s="1198"/>
      <c r="Y7" s="1198"/>
      <c r="Z7" s="1198"/>
      <c r="AA7" s="1198">
        <v>495</v>
      </c>
      <c r="AB7" s="1198"/>
      <c r="AC7" s="1198"/>
      <c r="AD7" s="1198"/>
      <c r="AE7" s="1199"/>
      <c r="AF7" s="1200">
        <v>484</v>
      </c>
      <c r="AG7" s="1201"/>
      <c r="AH7" s="1201"/>
      <c r="AI7" s="1201"/>
      <c r="AJ7" s="1202"/>
      <c r="AK7" s="1184">
        <v>42</v>
      </c>
      <c r="AL7" s="1185"/>
      <c r="AM7" s="1185"/>
      <c r="AN7" s="1185"/>
      <c r="AO7" s="1185"/>
      <c r="AP7" s="1185">
        <v>8429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579</v>
      </c>
      <c r="BT7" s="1189"/>
      <c r="BU7" s="1189"/>
      <c r="BV7" s="1189"/>
      <c r="BW7" s="1189"/>
      <c r="BX7" s="1189"/>
      <c r="BY7" s="1189"/>
      <c r="BZ7" s="1189"/>
      <c r="CA7" s="1189"/>
      <c r="CB7" s="1189"/>
      <c r="CC7" s="1189"/>
      <c r="CD7" s="1189"/>
      <c r="CE7" s="1189"/>
      <c r="CF7" s="1189"/>
      <c r="CG7" s="1190"/>
      <c r="CH7" s="1181">
        <v>16</v>
      </c>
      <c r="CI7" s="1182"/>
      <c r="CJ7" s="1182"/>
      <c r="CK7" s="1182"/>
      <c r="CL7" s="1183"/>
      <c r="CM7" s="1181">
        <v>18</v>
      </c>
      <c r="CN7" s="1182"/>
      <c r="CO7" s="1182"/>
      <c r="CP7" s="1182"/>
      <c r="CQ7" s="1183"/>
      <c r="CR7" s="1181">
        <v>4</v>
      </c>
      <c r="CS7" s="1182"/>
      <c r="CT7" s="1182"/>
      <c r="CU7" s="1182"/>
      <c r="CV7" s="1183"/>
      <c r="CW7" s="1181" t="s">
        <v>573</v>
      </c>
      <c r="CX7" s="1182"/>
      <c r="CY7" s="1182"/>
      <c r="CZ7" s="1182"/>
      <c r="DA7" s="1183"/>
      <c r="DB7" s="1181" t="s">
        <v>573</v>
      </c>
      <c r="DC7" s="1182"/>
      <c r="DD7" s="1182"/>
      <c r="DE7" s="1182"/>
      <c r="DF7" s="1183"/>
      <c r="DG7" s="1181" t="s">
        <v>573</v>
      </c>
      <c r="DH7" s="1182"/>
      <c r="DI7" s="1182"/>
      <c r="DJ7" s="1182"/>
      <c r="DK7" s="1183"/>
      <c r="DL7" s="1181" t="s">
        <v>573</v>
      </c>
      <c r="DM7" s="1182"/>
      <c r="DN7" s="1182"/>
      <c r="DO7" s="1182"/>
      <c r="DP7" s="1183"/>
      <c r="DQ7" s="1181" t="s">
        <v>573</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9639</v>
      </c>
      <c r="R23" s="1162"/>
      <c r="S23" s="1162"/>
      <c r="T23" s="1162"/>
      <c r="U23" s="1162"/>
      <c r="V23" s="1162">
        <v>9144</v>
      </c>
      <c r="W23" s="1162"/>
      <c r="X23" s="1162"/>
      <c r="Y23" s="1162"/>
      <c r="Z23" s="1162"/>
      <c r="AA23" s="1162">
        <v>495</v>
      </c>
      <c r="AB23" s="1162"/>
      <c r="AC23" s="1162"/>
      <c r="AD23" s="1162"/>
      <c r="AE23" s="1163"/>
      <c r="AF23" s="1164">
        <v>484</v>
      </c>
      <c r="AG23" s="1162"/>
      <c r="AH23" s="1162"/>
      <c r="AI23" s="1162"/>
      <c r="AJ23" s="1165"/>
      <c r="AK23" s="1166"/>
      <c r="AL23" s="1167"/>
      <c r="AM23" s="1167"/>
      <c r="AN23" s="1167"/>
      <c r="AO23" s="1167"/>
      <c r="AP23" s="1162">
        <v>8429</v>
      </c>
      <c r="AQ23" s="1162"/>
      <c r="AR23" s="1162"/>
      <c r="AS23" s="1162"/>
      <c r="AT23" s="1162"/>
      <c r="AU23" s="1168"/>
      <c r="AV23" s="1168"/>
      <c r="AW23" s="1168"/>
      <c r="AX23" s="1168"/>
      <c r="AY23" s="1169"/>
      <c r="AZ23" s="1158" t="s">
        <v>130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2213</v>
      </c>
      <c r="R28" s="1147"/>
      <c r="S28" s="1147"/>
      <c r="T28" s="1147"/>
      <c r="U28" s="1147"/>
      <c r="V28" s="1147">
        <v>2204</v>
      </c>
      <c r="W28" s="1147"/>
      <c r="X28" s="1147"/>
      <c r="Y28" s="1147"/>
      <c r="Z28" s="1147"/>
      <c r="AA28" s="1147">
        <v>9</v>
      </c>
      <c r="AB28" s="1147"/>
      <c r="AC28" s="1147"/>
      <c r="AD28" s="1147"/>
      <c r="AE28" s="1148"/>
      <c r="AF28" s="1149">
        <v>9</v>
      </c>
      <c r="AG28" s="1147"/>
      <c r="AH28" s="1147"/>
      <c r="AI28" s="1147"/>
      <c r="AJ28" s="1150"/>
      <c r="AK28" s="1151">
        <v>148</v>
      </c>
      <c r="AL28" s="1139"/>
      <c r="AM28" s="1139"/>
      <c r="AN28" s="1139"/>
      <c r="AO28" s="1139"/>
      <c r="AP28" s="1139" t="s">
        <v>591</v>
      </c>
      <c r="AQ28" s="1139"/>
      <c r="AR28" s="1139"/>
      <c r="AS28" s="1139"/>
      <c r="AT28" s="1139"/>
      <c r="AU28" s="1139" t="s">
        <v>591</v>
      </c>
      <c r="AV28" s="1139"/>
      <c r="AW28" s="1139"/>
      <c r="AX28" s="1139"/>
      <c r="AY28" s="1139"/>
      <c r="AZ28" s="1140" t="s">
        <v>591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2204</v>
      </c>
      <c r="R29" s="1137"/>
      <c r="S29" s="1137"/>
      <c r="T29" s="1137"/>
      <c r="U29" s="1137"/>
      <c r="V29" s="1137">
        <v>2088</v>
      </c>
      <c r="W29" s="1137"/>
      <c r="X29" s="1137"/>
      <c r="Y29" s="1137"/>
      <c r="Z29" s="1137"/>
      <c r="AA29" s="1137">
        <v>117</v>
      </c>
      <c r="AB29" s="1137"/>
      <c r="AC29" s="1137"/>
      <c r="AD29" s="1137"/>
      <c r="AE29" s="1138"/>
      <c r="AF29" s="1112">
        <v>117</v>
      </c>
      <c r="AG29" s="1113"/>
      <c r="AH29" s="1113"/>
      <c r="AI29" s="1113"/>
      <c r="AJ29" s="1114"/>
      <c r="AK29" s="1073">
        <v>295</v>
      </c>
      <c r="AL29" s="1064"/>
      <c r="AM29" s="1064"/>
      <c r="AN29" s="1064"/>
      <c r="AO29" s="1064"/>
      <c r="AP29" s="1064" t="s">
        <v>591</v>
      </c>
      <c r="AQ29" s="1064"/>
      <c r="AR29" s="1064"/>
      <c r="AS29" s="1064"/>
      <c r="AT29" s="1064"/>
      <c r="AU29" s="1064" t="s">
        <v>591</v>
      </c>
      <c r="AV29" s="1064"/>
      <c r="AW29" s="1064"/>
      <c r="AX29" s="1064"/>
      <c r="AY29" s="1064"/>
      <c r="AZ29" s="1135" t="s">
        <v>591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258</v>
      </c>
      <c r="R30" s="1137"/>
      <c r="S30" s="1137"/>
      <c r="T30" s="1137"/>
      <c r="U30" s="1137"/>
      <c r="V30" s="1137">
        <v>254</v>
      </c>
      <c r="W30" s="1137"/>
      <c r="X30" s="1137"/>
      <c r="Y30" s="1137"/>
      <c r="Z30" s="1137"/>
      <c r="AA30" s="1137">
        <v>4</v>
      </c>
      <c r="AB30" s="1137"/>
      <c r="AC30" s="1137"/>
      <c r="AD30" s="1137"/>
      <c r="AE30" s="1138"/>
      <c r="AF30" s="1112">
        <v>4</v>
      </c>
      <c r="AG30" s="1113"/>
      <c r="AH30" s="1113"/>
      <c r="AI30" s="1113"/>
      <c r="AJ30" s="1114"/>
      <c r="AK30" s="1073">
        <v>69</v>
      </c>
      <c r="AL30" s="1064"/>
      <c r="AM30" s="1064"/>
      <c r="AN30" s="1064"/>
      <c r="AO30" s="1064"/>
      <c r="AP30" s="1064" t="s">
        <v>591</v>
      </c>
      <c r="AQ30" s="1064"/>
      <c r="AR30" s="1064"/>
      <c r="AS30" s="1064"/>
      <c r="AT30" s="1064"/>
      <c r="AU30" s="1064" t="s">
        <v>591</v>
      </c>
      <c r="AV30" s="1064"/>
      <c r="AW30" s="1064"/>
      <c r="AX30" s="1064"/>
      <c r="AY30" s="1064"/>
      <c r="AZ30" s="1135" t="s">
        <v>591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623</v>
      </c>
      <c r="R31" s="1137"/>
      <c r="S31" s="1137"/>
      <c r="T31" s="1137"/>
      <c r="U31" s="1137"/>
      <c r="V31" s="1137">
        <v>541</v>
      </c>
      <c r="W31" s="1137"/>
      <c r="X31" s="1137"/>
      <c r="Y31" s="1137"/>
      <c r="Z31" s="1137"/>
      <c r="AA31" s="1137">
        <v>82</v>
      </c>
      <c r="AB31" s="1137"/>
      <c r="AC31" s="1137"/>
      <c r="AD31" s="1137"/>
      <c r="AE31" s="1138"/>
      <c r="AF31" s="1112">
        <v>1149</v>
      </c>
      <c r="AG31" s="1113"/>
      <c r="AH31" s="1113"/>
      <c r="AI31" s="1113"/>
      <c r="AJ31" s="1114"/>
      <c r="AK31" s="1073">
        <v>7</v>
      </c>
      <c r="AL31" s="1064"/>
      <c r="AM31" s="1064"/>
      <c r="AN31" s="1064"/>
      <c r="AO31" s="1064"/>
      <c r="AP31" s="1064">
        <v>662</v>
      </c>
      <c r="AQ31" s="1064"/>
      <c r="AR31" s="1064"/>
      <c r="AS31" s="1064"/>
      <c r="AT31" s="1064"/>
      <c r="AU31" s="1064">
        <v>11</v>
      </c>
      <c r="AV31" s="1064"/>
      <c r="AW31" s="1064"/>
      <c r="AX31" s="1064"/>
      <c r="AY31" s="1064"/>
      <c r="AZ31" s="1135" t="s">
        <v>573</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13</v>
      </c>
      <c r="R32" s="1137"/>
      <c r="S32" s="1137"/>
      <c r="T32" s="1137"/>
      <c r="U32" s="1137"/>
      <c r="V32" s="1137">
        <v>13</v>
      </c>
      <c r="W32" s="1137"/>
      <c r="X32" s="1137"/>
      <c r="Y32" s="1137"/>
      <c r="Z32" s="1137"/>
      <c r="AA32" s="1137">
        <v>0</v>
      </c>
      <c r="AB32" s="1137"/>
      <c r="AC32" s="1137"/>
      <c r="AD32" s="1137"/>
      <c r="AE32" s="1138"/>
      <c r="AF32" s="1112">
        <v>0</v>
      </c>
      <c r="AG32" s="1113"/>
      <c r="AH32" s="1113"/>
      <c r="AI32" s="1113"/>
      <c r="AJ32" s="1114"/>
      <c r="AK32" s="1073">
        <v>11</v>
      </c>
      <c r="AL32" s="1064"/>
      <c r="AM32" s="1064"/>
      <c r="AN32" s="1064"/>
      <c r="AO32" s="1064"/>
      <c r="AP32" s="1064">
        <v>78</v>
      </c>
      <c r="AQ32" s="1064"/>
      <c r="AR32" s="1064"/>
      <c r="AS32" s="1064"/>
      <c r="AT32" s="1064"/>
      <c r="AU32" s="1064">
        <v>76</v>
      </c>
      <c r="AV32" s="1064"/>
      <c r="AW32" s="1064"/>
      <c r="AX32" s="1064"/>
      <c r="AY32" s="1064"/>
      <c r="AZ32" s="1135" t="s">
        <v>573</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811</v>
      </c>
      <c r="R33" s="1137"/>
      <c r="S33" s="1137"/>
      <c r="T33" s="1137"/>
      <c r="U33" s="1137"/>
      <c r="V33" s="1137">
        <v>749</v>
      </c>
      <c r="W33" s="1137"/>
      <c r="X33" s="1137"/>
      <c r="Y33" s="1137"/>
      <c r="Z33" s="1137"/>
      <c r="AA33" s="1137">
        <v>61</v>
      </c>
      <c r="AB33" s="1137"/>
      <c r="AC33" s="1137"/>
      <c r="AD33" s="1137"/>
      <c r="AE33" s="1138"/>
      <c r="AF33" s="1112">
        <v>61</v>
      </c>
      <c r="AG33" s="1113"/>
      <c r="AH33" s="1113"/>
      <c r="AI33" s="1113"/>
      <c r="AJ33" s="1114"/>
      <c r="AK33" s="1073">
        <v>363</v>
      </c>
      <c r="AL33" s="1064"/>
      <c r="AM33" s="1064"/>
      <c r="AN33" s="1064"/>
      <c r="AO33" s="1064"/>
      <c r="AP33" s="1064">
        <v>3148</v>
      </c>
      <c r="AQ33" s="1064"/>
      <c r="AR33" s="1064"/>
      <c r="AS33" s="1064"/>
      <c r="AT33" s="1064"/>
      <c r="AU33" s="1064">
        <v>4310</v>
      </c>
      <c r="AV33" s="1064"/>
      <c r="AW33" s="1064"/>
      <c r="AX33" s="1064"/>
      <c r="AY33" s="1064"/>
      <c r="AZ33" s="1135" t="s">
        <v>573</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410</v>
      </c>
      <c r="C34" s="1131"/>
      <c r="D34" s="1131"/>
      <c r="E34" s="1131"/>
      <c r="F34" s="1131"/>
      <c r="G34" s="1131"/>
      <c r="H34" s="1131"/>
      <c r="I34" s="1131"/>
      <c r="J34" s="1131"/>
      <c r="K34" s="1131"/>
      <c r="L34" s="1131"/>
      <c r="M34" s="1131"/>
      <c r="N34" s="1131"/>
      <c r="O34" s="1131"/>
      <c r="P34" s="1132"/>
      <c r="Q34" s="1136">
        <v>188</v>
      </c>
      <c r="R34" s="1137"/>
      <c r="S34" s="1137"/>
      <c r="T34" s="1137"/>
      <c r="U34" s="1137"/>
      <c r="V34" s="1137">
        <v>184</v>
      </c>
      <c r="W34" s="1137"/>
      <c r="X34" s="1137"/>
      <c r="Y34" s="1137"/>
      <c r="Z34" s="1137"/>
      <c r="AA34" s="1137">
        <v>5</v>
      </c>
      <c r="AB34" s="1137"/>
      <c r="AC34" s="1137"/>
      <c r="AD34" s="1137"/>
      <c r="AE34" s="1138"/>
      <c r="AF34" s="1112">
        <v>5</v>
      </c>
      <c r="AG34" s="1113"/>
      <c r="AH34" s="1113"/>
      <c r="AI34" s="1113"/>
      <c r="AJ34" s="1114"/>
      <c r="AK34" s="1073">
        <v>76</v>
      </c>
      <c r="AL34" s="1064"/>
      <c r="AM34" s="1064"/>
      <c r="AN34" s="1064"/>
      <c r="AO34" s="1064"/>
      <c r="AP34" s="1064">
        <v>3533</v>
      </c>
      <c r="AQ34" s="1064"/>
      <c r="AR34" s="1064"/>
      <c r="AS34" s="1064"/>
      <c r="AT34" s="1064"/>
      <c r="AU34" s="1064">
        <v>556</v>
      </c>
      <c r="AV34" s="1064"/>
      <c r="AW34" s="1064"/>
      <c r="AX34" s="1064"/>
      <c r="AY34" s="1064"/>
      <c r="AZ34" s="1135" t="s">
        <v>573</v>
      </c>
      <c r="BA34" s="1135"/>
      <c r="BB34" s="1135"/>
      <c r="BC34" s="1135"/>
      <c r="BD34" s="1135"/>
      <c r="BE34" s="1125" t="s">
        <v>407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1345</v>
      </c>
      <c r="AG63" s="1052"/>
      <c r="AH63" s="1052"/>
      <c r="AI63" s="1052"/>
      <c r="AJ63" s="1123"/>
      <c r="AK63" s="1124"/>
      <c r="AL63" s="1056"/>
      <c r="AM63" s="1056"/>
      <c r="AN63" s="1056"/>
      <c r="AO63" s="1056"/>
      <c r="AP63" s="1052">
        <v>7421</v>
      </c>
      <c r="AQ63" s="1052"/>
      <c r="AR63" s="1052"/>
      <c r="AS63" s="1052"/>
      <c r="AT63" s="1052"/>
      <c r="AU63" s="1052">
        <v>4953</v>
      </c>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394</v>
      </c>
      <c r="W66" s="1095"/>
      <c r="X66" s="1095"/>
      <c r="Y66" s="1095"/>
      <c r="Z66" s="1096"/>
      <c r="AA66" s="1094" t="s">
        <v>416</v>
      </c>
      <c r="AB66" s="1095"/>
      <c r="AC66" s="1095"/>
      <c r="AD66" s="1095"/>
      <c r="AE66" s="1096"/>
      <c r="AF66" s="1100" t="s">
        <v>417</v>
      </c>
      <c r="AG66" s="1101"/>
      <c r="AH66" s="1101"/>
      <c r="AI66" s="1101"/>
      <c r="AJ66" s="1102"/>
      <c r="AK66" s="1094" t="s">
        <v>397</v>
      </c>
      <c r="AL66" s="1089"/>
      <c r="AM66" s="1089"/>
      <c r="AN66" s="1089"/>
      <c r="AO66" s="1090"/>
      <c r="AP66" s="1094" t="s">
        <v>418</v>
      </c>
      <c r="AQ66" s="1095"/>
      <c r="AR66" s="1095"/>
      <c r="AS66" s="1095"/>
      <c r="AT66" s="1096"/>
      <c r="AU66" s="1094" t="s">
        <v>419</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574</v>
      </c>
      <c r="C68" s="1079"/>
      <c r="D68" s="1079"/>
      <c r="E68" s="1079"/>
      <c r="F68" s="1079"/>
      <c r="G68" s="1079"/>
      <c r="H68" s="1079"/>
      <c r="I68" s="1079"/>
      <c r="J68" s="1079"/>
      <c r="K68" s="1079"/>
      <c r="L68" s="1079"/>
      <c r="M68" s="1079"/>
      <c r="N68" s="1079"/>
      <c r="O68" s="1079"/>
      <c r="P68" s="1080"/>
      <c r="Q68" s="1081">
        <v>1691</v>
      </c>
      <c r="R68" s="1075"/>
      <c r="S68" s="1075"/>
      <c r="T68" s="1075"/>
      <c r="U68" s="1075"/>
      <c r="V68" s="1075">
        <v>1629</v>
      </c>
      <c r="W68" s="1075"/>
      <c r="X68" s="1075"/>
      <c r="Y68" s="1075"/>
      <c r="Z68" s="1075"/>
      <c r="AA68" s="1075">
        <v>62</v>
      </c>
      <c r="AB68" s="1075"/>
      <c r="AC68" s="1075"/>
      <c r="AD68" s="1075"/>
      <c r="AE68" s="1075"/>
      <c r="AF68" s="1075">
        <v>58</v>
      </c>
      <c r="AG68" s="1075"/>
      <c r="AH68" s="1075"/>
      <c r="AI68" s="1075"/>
      <c r="AJ68" s="1075"/>
      <c r="AK68" s="1075">
        <v>95</v>
      </c>
      <c r="AL68" s="1075"/>
      <c r="AM68" s="1075"/>
      <c r="AN68" s="1075"/>
      <c r="AO68" s="1075"/>
      <c r="AP68" s="1075">
        <v>864</v>
      </c>
      <c r="AQ68" s="1075"/>
      <c r="AR68" s="1075"/>
      <c r="AS68" s="1075"/>
      <c r="AT68" s="1075"/>
      <c r="AU68" s="1075">
        <v>127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3438</v>
      </c>
      <c r="R69" s="1064"/>
      <c r="S69" s="1064"/>
      <c r="T69" s="1064"/>
      <c r="U69" s="1064"/>
      <c r="V69" s="1064">
        <v>3370</v>
      </c>
      <c r="W69" s="1064"/>
      <c r="X69" s="1064"/>
      <c r="Y69" s="1064"/>
      <c r="Z69" s="1064"/>
      <c r="AA69" s="1064">
        <v>68</v>
      </c>
      <c r="AB69" s="1064"/>
      <c r="AC69" s="1064"/>
      <c r="AD69" s="1064"/>
      <c r="AE69" s="1064"/>
      <c r="AF69" s="1064">
        <v>68</v>
      </c>
      <c r="AG69" s="1064"/>
      <c r="AH69" s="1064"/>
      <c r="AI69" s="1064"/>
      <c r="AJ69" s="1064"/>
      <c r="AK69" s="1064">
        <v>211</v>
      </c>
      <c r="AL69" s="1064"/>
      <c r="AM69" s="1064"/>
      <c r="AN69" s="1064"/>
      <c r="AO69" s="1064"/>
      <c r="AP69" s="1064">
        <v>1912</v>
      </c>
      <c r="AQ69" s="1064"/>
      <c r="AR69" s="1064"/>
      <c r="AS69" s="1064"/>
      <c r="AT69" s="1064"/>
      <c r="AU69" s="1064">
        <v>160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188</v>
      </c>
      <c r="R70" s="1064"/>
      <c r="S70" s="1064"/>
      <c r="T70" s="1064"/>
      <c r="U70" s="1064"/>
      <c r="V70" s="1064">
        <v>165</v>
      </c>
      <c r="W70" s="1064"/>
      <c r="X70" s="1064"/>
      <c r="Y70" s="1064"/>
      <c r="Z70" s="1064"/>
      <c r="AA70" s="1064">
        <v>23</v>
      </c>
      <c r="AB70" s="1064"/>
      <c r="AC70" s="1064"/>
      <c r="AD70" s="1064"/>
      <c r="AE70" s="1064"/>
      <c r="AF70" s="1064">
        <v>23</v>
      </c>
      <c r="AG70" s="1064"/>
      <c r="AH70" s="1064"/>
      <c r="AI70" s="1064"/>
      <c r="AJ70" s="1064"/>
      <c r="AK70" s="1064">
        <v>20</v>
      </c>
      <c r="AL70" s="1064"/>
      <c r="AM70" s="1064"/>
      <c r="AN70" s="1064"/>
      <c r="AO70" s="1064"/>
      <c r="AP70" s="1064" t="s">
        <v>591</v>
      </c>
      <c r="AQ70" s="1064"/>
      <c r="AR70" s="1064"/>
      <c r="AS70" s="1064"/>
      <c r="AT70" s="1064"/>
      <c r="AU70" s="1064" t="s">
        <v>590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575</v>
      </c>
      <c r="C71" s="1068"/>
      <c r="D71" s="1068"/>
      <c r="E71" s="1068"/>
      <c r="F71" s="1068"/>
      <c r="G71" s="1068"/>
      <c r="H71" s="1068"/>
      <c r="I71" s="1068"/>
      <c r="J71" s="1068"/>
      <c r="K71" s="1068"/>
      <c r="L71" s="1068"/>
      <c r="M71" s="1068"/>
      <c r="N71" s="1068"/>
      <c r="O71" s="1068"/>
      <c r="P71" s="1069"/>
      <c r="Q71" s="1070">
        <v>1044</v>
      </c>
      <c r="R71" s="1064"/>
      <c r="S71" s="1064"/>
      <c r="T71" s="1064"/>
      <c r="U71" s="1064"/>
      <c r="V71" s="1064">
        <v>1026</v>
      </c>
      <c r="W71" s="1064"/>
      <c r="X71" s="1064"/>
      <c r="Y71" s="1064"/>
      <c r="Z71" s="1064"/>
      <c r="AA71" s="1064">
        <v>17</v>
      </c>
      <c r="AB71" s="1064"/>
      <c r="AC71" s="1064"/>
      <c r="AD71" s="1064"/>
      <c r="AE71" s="1064"/>
      <c r="AF71" s="1064">
        <v>17</v>
      </c>
      <c r="AG71" s="1064"/>
      <c r="AH71" s="1064"/>
      <c r="AI71" s="1064"/>
      <c r="AJ71" s="1064"/>
      <c r="AK71" s="1064">
        <v>21</v>
      </c>
      <c r="AL71" s="1064"/>
      <c r="AM71" s="1064"/>
      <c r="AN71" s="1064"/>
      <c r="AO71" s="1064"/>
      <c r="AP71" s="1064" t="s">
        <v>591</v>
      </c>
      <c r="AQ71" s="1064"/>
      <c r="AR71" s="1064"/>
      <c r="AS71" s="1064"/>
      <c r="AT71" s="1064"/>
      <c r="AU71" s="1064" t="s">
        <v>590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576</v>
      </c>
      <c r="C72" s="1068"/>
      <c r="D72" s="1068"/>
      <c r="E72" s="1068"/>
      <c r="F72" s="1068"/>
      <c r="G72" s="1068"/>
      <c r="H72" s="1068"/>
      <c r="I72" s="1068"/>
      <c r="J72" s="1068"/>
      <c r="K72" s="1068"/>
      <c r="L72" s="1068"/>
      <c r="M72" s="1068"/>
      <c r="N72" s="1068"/>
      <c r="O72" s="1068"/>
      <c r="P72" s="1069"/>
      <c r="Q72" s="1070">
        <v>79</v>
      </c>
      <c r="R72" s="1064"/>
      <c r="S72" s="1064"/>
      <c r="T72" s="1064"/>
      <c r="U72" s="1064"/>
      <c r="V72" s="1064">
        <v>75</v>
      </c>
      <c r="W72" s="1064"/>
      <c r="X72" s="1064"/>
      <c r="Y72" s="1064"/>
      <c r="Z72" s="1064"/>
      <c r="AA72" s="1064">
        <v>4</v>
      </c>
      <c r="AB72" s="1064"/>
      <c r="AC72" s="1064"/>
      <c r="AD72" s="1064"/>
      <c r="AE72" s="1064"/>
      <c r="AF72" s="1064">
        <v>4</v>
      </c>
      <c r="AG72" s="1064"/>
      <c r="AH72" s="1064"/>
      <c r="AI72" s="1064"/>
      <c r="AJ72" s="1064"/>
      <c r="AK72" s="1064" t="s">
        <v>591</v>
      </c>
      <c r="AL72" s="1064"/>
      <c r="AM72" s="1064"/>
      <c r="AN72" s="1064"/>
      <c r="AO72" s="1064"/>
      <c r="AP72" s="1064" t="s">
        <v>591</v>
      </c>
      <c r="AQ72" s="1064"/>
      <c r="AR72" s="1064"/>
      <c r="AS72" s="1064"/>
      <c r="AT72" s="1064"/>
      <c r="AU72" s="1064" t="s">
        <v>590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577</v>
      </c>
      <c r="C73" s="1068"/>
      <c r="D73" s="1068"/>
      <c r="E73" s="1068"/>
      <c r="F73" s="1068"/>
      <c r="G73" s="1068"/>
      <c r="H73" s="1068"/>
      <c r="I73" s="1068"/>
      <c r="J73" s="1068"/>
      <c r="K73" s="1068"/>
      <c r="L73" s="1068"/>
      <c r="M73" s="1068"/>
      <c r="N73" s="1068"/>
      <c r="O73" s="1068"/>
      <c r="P73" s="1069"/>
      <c r="Q73" s="1070">
        <v>3348</v>
      </c>
      <c r="R73" s="1064"/>
      <c r="S73" s="1064"/>
      <c r="T73" s="1064"/>
      <c r="U73" s="1064"/>
      <c r="V73" s="1064">
        <v>3273</v>
      </c>
      <c r="W73" s="1064"/>
      <c r="X73" s="1064"/>
      <c r="Y73" s="1064"/>
      <c r="Z73" s="1064"/>
      <c r="AA73" s="1064">
        <v>75</v>
      </c>
      <c r="AB73" s="1064"/>
      <c r="AC73" s="1064"/>
      <c r="AD73" s="1064"/>
      <c r="AE73" s="1064"/>
      <c r="AF73" s="1064">
        <v>75</v>
      </c>
      <c r="AG73" s="1064"/>
      <c r="AH73" s="1064"/>
      <c r="AI73" s="1064"/>
      <c r="AJ73" s="1064"/>
      <c r="AK73" s="1064">
        <v>453</v>
      </c>
      <c r="AL73" s="1064"/>
      <c r="AM73" s="1064"/>
      <c r="AN73" s="1064"/>
      <c r="AO73" s="1064"/>
      <c r="AP73" s="1064" t="s">
        <v>591</v>
      </c>
      <c r="AQ73" s="1064"/>
      <c r="AR73" s="1064"/>
      <c r="AS73" s="1064"/>
      <c r="AT73" s="1064"/>
      <c r="AU73" s="1064" t="s">
        <v>590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578</v>
      </c>
      <c r="C74" s="1068"/>
      <c r="D74" s="1068"/>
      <c r="E74" s="1068"/>
      <c r="F74" s="1068"/>
      <c r="G74" s="1068"/>
      <c r="H74" s="1068"/>
      <c r="I74" s="1068"/>
      <c r="J74" s="1068"/>
      <c r="K74" s="1068"/>
      <c r="L74" s="1068"/>
      <c r="M74" s="1068"/>
      <c r="N74" s="1068"/>
      <c r="O74" s="1068"/>
      <c r="P74" s="1069"/>
      <c r="Q74" s="1070">
        <v>32</v>
      </c>
      <c r="R74" s="1064"/>
      <c r="S74" s="1064"/>
      <c r="T74" s="1064"/>
      <c r="U74" s="1064"/>
      <c r="V74" s="1064">
        <v>31</v>
      </c>
      <c r="W74" s="1064"/>
      <c r="X74" s="1064"/>
      <c r="Y74" s="1064"/>
      <c r="Z74" s="1064"/>
      <c r="AA74" s="1064">
        <v>1</v>
      </c>
      <c r="AB74" s="1064"/>
      <c r="AC74" s="1064"/>
      <c r="AD74" s="1064"/>
      <c r="AE74" s="1064"/>
      <c r="AF74" s="1064">
        <v>1</v>
      </c>
      <c r="AG74" s="1064"/>
      <c r="AH74" s="1064"/>
      <c r="AI74" s="1064"/>
      <c r="AJ74" s="1064"/>
      <c r="AK74" s="1064">
        <v>1</v>
      </c>
      <c r="AL74" s="1064"/>
      <c r="AM74" s="1064"/>
      <c r="AN74" s="1064"/>
      <c r="AO74" s="1064"/>
      <c r="AP74" s="1064" t="s">
        <v>591</v>
      </c>
      <c r="AQ74" s="1064"/>
      <c r="AR74" s="1064"/>
      <c r="AS74" s="1064"/>
      <c r="AT74" s="1064"/>
      <c r="AU74" s="1064" t="s">
        <v>590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587</v>
      </c>
      <c r="C75" s="1068"/>
      <c r="D75" s="1068"/>
      <c r="E75" s="1068"/>
      <c r="F75" s="1068"/>
      <c r="G75" s="1068"/>
      <c r="H75" s="1068"/>
      <c r="I75" s="1068"/>
      <c r="J75" s="1068"/>
      <c r="K75" s="1068"/>
      <c r="L75" s="1068"/>
      <c r="M75" s="1068"/>
      <c r="N75" s="1068"/>
      <c r="O75" s="1068"/>
      <c r="P75" s="1069"/>
      <c r="Q75" s="1071">
        <v>275</v>
      </c>
      <c r="R75" s="1072"/>
      <c r="S75" s="1072"/>
      <c r="T75" s="1072"/>
      <c r="U75" s="1073"/>
      <c r="V75" s="1074">
        <v>203</v>
      </c>
      <c r="W75" s="1072"/>
      <c r="X75" s="1072"/>
      <c r="Y75" s="1072"/>
      <c r="Z75" s="1073"/>
      <c r="AA75" s="1074">
        <v>72</v>
      </c>
      <c r="AB75" s="1072"/>
      <c r="AC75" s="1072"/>
      <c r="AD75" s="1072"/>
      <c r="AE75" s="1073"/>
      <c r="AF75" s="1074">
        <v>72</v>
      </c>
      <c r="AG75" s="1072"/>
      <c r="AH75" s="1072"/>
      <c r="AI75" s="1072"/>
      <c r="AJ75" s="1073"/>
      <c r="AK75" s="1074" t="s">
        <v>591</v>
      </c>
      <c r="AL75" s="1072"/>
      <c r="AM75" s="1072"/>
      <c r="AN75" s="1072"/>
      <c r="AO75" s="1073"/>
      <c r="AP75" s="1074" t="s">
        <v>591</v>
      </c>
      <c r="AQ75" s="1072"/>
      <c r="AR75" s="1072"/>
      <c r="AS75" s="1072"/>
      <c r="AT75" s="1073"/>
      <c r="AU75" s="1074" t="s">
        <v>590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588</v>
      </c>
      <c r="C76" s="1068"/>
      <c r="D76" s="1068"/>
      <c r="E76" s="1068"/>
      <c r="F76" s="1068"/>
      <c r="G76" s="1068"/>
      <c r="H76" s="1068"/>
      <c r="I76" s="1068"/>
      <c r="J76" s="1068"/>
      <c r="K76" s="1068"/>
      <c r="L76" s="1068"/>
      <c r="M76" s="1068"/>
      <c r="N76" s="1068"/>
      <c r="O76" s="1068"/>
      <c r="P76" s="1069"/>
      <c r="Q76" s="1071">
        <v>168695</v>
      </c>
      <c r="R76" s="1072"/>
      <c r="S76" s="1072"/>
      <c r="T76" s="1072"/>
      <c r="U76" s="1073"/>
      <c r="V76" s="1074">
        <v>162592</v>
      </c>
      <c r="W76" s="1072"/>
      <c r="X76" s="1072"/>
      <c r="Y76" s="1072"/>
      <c r="Z76" s="1073"/>
      <c r="AA76" s="1074">
        <v>6103</v>
      </c>
      <c r="AB76" s="1072"/>
      <c r="AC76" s="1072"/>
      <c r="AD76" s="1072"/>
      <c r="AE76" s="1073"/>
      <c r="AF76" s="1074">
        <v>6103</v>
      </c>
      <c r="AG76" s="1072"/>
      <c r="AH76" s="1072"/>
      <c r="AI76" s="1072"/>
      <c r="AJ76" s="1073"/>
      <c r="AK76" s="1074">
        <v>1266</v>
      </c>
      <c r="AL76" s="1072"/>
      <c r="AM76" s="1072"/>
      <c r="AN76" s="1072"/>
      <c r="AO76" s="1073"/>
      <c r="AP76" s="1074" t="s">
        <v>591</v>
      </c>
      <c r="AQ76" s="1072"/>
      <c r="AR76" s="1072"/>
      <c r="AS76" s="1072"/>
      <c r="AT76" s="1073"/>
      <c r="AU76" s="1074" t="s">
        <v>590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589</v>
      </c>
      <c r="C77" s="1068"/>
      <c r="D77" s="1068"/>
      <c r="E77" s="1068"/>
      <c r="F77" s="1068"/>
      <c r="G77" s="1068"/>
      <c r="H77" s="1068"/>
      <c r="I77" s="1068"/>
      <c r="J77" s="1068"/>
      <c r="K77" s="1068"/>
      <c r="L77" s="1068"/>
      <c r="M77" s="1068"/>
      <c r="N77" s="1068"/>
      <c r="O77" s="1068"/>
      <c r="P77" s="1069"/>
      <c r="Q77" s="1071" t="s">
        <v>591</v>
      </c>
      <c r="R77" s="1072"/>
      <c r="S77" s="1072"/>
      <c r="T77" s="1072"/>
      <c r="U77" s="1073"/>
      <c r="V77" s="1074" t="s">
        <v>591</v>
      </c>
      <c r="W77" s="1072"/>
      <c r="X77" s="1072"/>
      <c r="Y77" s="1072"/>
      <c r="Z77" s="1073"/>
      <c r="AA77" s="1074" t="s">
        <v>591</v>
      </c>
      <c r="AB77" s="1072"/>
      <c r="AC77" s="1072"/>
      <c r="AD77" s="1072"/>
      <c r="AE77" s="1073"/>
      <c r="AF77" s="1074" t="s">
        <v>591</v>
      </c>
      <c r="AG77" s="1072"/>
      <c r="AH77" s="1072"/>
      <c r="AI77" s="1072"/>
      <c r="AJ77" s="1073"/>
      <c r="AK77" s="1074" t="s">
        <v>591</v>
      </c>
      <c r="AL77" s="1072"/>
      <c r="AM77" s="1072"/>
      <c r="AN77" s="1072"/>
      <c r="AO77" s="1073"/>
      <c r="AP77" s="1074" t="s">
        <v>591</v>
      </c>
      <c r="AQ77" s="1072"/>
      <c r="AR77" s="1072"/>
      <c r="AS77" s="1072"/>
      <c r="AT77" s="1073"/>
      <c r="AU77" s="1074" t="s">
        <v>590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6421</v>
      </c>
      <c r="AG88" s="1052"/>
      <c r="AH88" s="1052"/>
      <c r="AI88" s="1052"/>
      <c r="AJ88" s="1052"/>
      <c r="AK88" s="1056"/>
      <c r="AL88" s="1056"/>
      <c r="AM88" s="1056"/>
      <c r="AN88" s="1056"/>
      <c r="AO88" s="1056"/>
      <c r="AP88" s="1052">
        <v>2776</v>
      </c>
      <c r="AQ88" s="1052"/>
      <c r="AR88" s="1052"/>
      <c r="AS88" s="1052"/>
      <c r="AT88" s="1052"/>
      <c r="AU88" s="1052">
        <v>287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306</v>
      </c>
      <c r="AG109" s="987"/>
      <c r="AH109" s="987"/>
      <c r="AI109" s="987"/>
      <c r="AJ109" s="988"/>
      <c r="AK109" s="989" t="s">
        <v>305</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306</v>
      </c>
      <c r="BW109" s="987"/>
      <c r="BX109" s="987"/>
      <c r="BY109" s="987"/>
      <c r="BZ109" s="988"/>
      <c r="CA109" s="989" t="s">
        <v>305</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306</v>
      </c>
      <c r="DM109" s="987"/>
      <c r="DN109" s="987"/>
      <c r="DO109" s="987"/>
      <c r="DP109" s="988"/>
      <c r="DQ109" s="989" t="s">
        <v>305</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661971</v>
      </c>
      <c r="AB110" s="980"/>
      <c r="AC110" s="980"/>
      <c r="AD110" s="980"/>
      <c r="AE110" s="981"/>
      <c r="AF110" s="982">
        <v>685376</v>
      </c>
      <c r="AG110" s="980"/>
      <c r="AH110" s="980"/>
      <c r="AI110" s="980"/>
      <c r="AJ110" s="981"/>
      <c r="AK110" s="982">
        <v>746829</v>
      </c>
      <c r="AL110" s="980"/>
      <c r="AM110" s="980"/>
      <c r="AN110" s="980"/>
      <c r="AO110" s="981"/>
      <c r="AP110" s="983">
        <v>14.7</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8714630</v>
      </c>
      <c r="BR110" s="927"/>
      <c r="BS110" s="927"/>
      <c r="BT110" s="927"/>
      <c r="BU110" s="927"/>
      <c r="BV110" s="927">
        <v>8683927</v>
      </c>
      <c r="BW110" s="927"/>
      <c r="BX110" s="927"/>
      <c r="BY110" s="927"/>
      <c r="BZ110" s="927"/>
      <c r="CA110" s="927">
        <v>8429477</v>
      </c>
      <c r="CB110" s="927"/>
      <c r="CC110" s="927"/>
      <c r="CD110" s="927"/>
      <c r="CE110" s="927"/>
      <c r="CF110" s="951">
        <v>165.9</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130</v>
      </c>
      <c r="DH110" s="927"/>
      <c r="DI110" s="927"/>
      <c r="DJ110" s="927"/>
      <c r="DK110" s="927"/>
      <c r="DL110" s="927" t="s">
        <v>130</v>
      </c>
      <c r="DM110" s="927"/>
      <c r="DN110" s="927"/>
      <c r="DO110" s="927"/>
      <c r="DP110" s="927"/>
      <c r="DQ110" s="927" t="s">
        <v>130</v>
      </c>
      <c r="DR110" s="927"/>
      <c r="DS110" s="927"/>
      <c r="DT110" s="927"/>
      <c r="DU110" s="927"/>
      <c r="DV110" s="928" t="s">
        <v>130</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413</v>
      </c>
      <c r="AB111" s="1008"/>
      <c r="AC111" s="1008"/>
      <c r="AD111" s="1008"/>
      <c r="AE111" s="1009"/>
      <c r="AF111" s="1010" t="s">
        <v>130</v>
      </c>
      <c r="AG111" s="1008"/>
      <c r="AH111" s="1008"/>
      <c r="AI111" s="1008"/>
      <c r="AJ111" s="1009"/>
      <c r="AK111" s="1010" t="s">
        <v>437</v>
      </c>
      <c r="AL111" s="1008"/>
      <c r="AM111" s="1008"/>
      <c r="AN111" s="1008"/>
      <c r="AO111" s="1009"/>
      <c r="AP111" s="1011" t="s">
        <v>437</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91328</v>
      </c>
      <c r="BR111" s="899"/>
      <c r="BS111" s="899"/>
      <c r="BT111" s="899"/>
      <c r="BU111" s="899"/>
      <c r="BV111" s="899">
        <v>268143</v>
      </c>
      <c r="BW111" s="899"/>
      <c r="BX111" s="899"/>
      <c r="BY111" s="899"/>
      <c r="BZ111" s="899"/>
      <c r="CA111" s="899">
        <v>268143</v>
      </c>
      <c r="CB111" s="899"/>
      <c r="CC111" s="899"/>
      <c r="CD111" s="899"/>
      <c r="CE111" s="899"/>
      <c r="CF111" s="960">
        <v>5.3</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130</v>
      </c>
      <c r="DM111" s="899"/>
      <c r="DN111" s="899"/>
      <c r="DO111" s="899"/>
      <c r="DP111" s="899"/>
      <c r="DQ111" s="899" t="s">
        <v>130</v>
      </c>
      <c r="DR111" s="899"/>
      <c r="DS111" s="899"/>
      <c r="DT111" s="899"/>
      <c r="DU111" s="899"/>
      <c r="DV111" s="876" t="s">
        <v>130</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130</v>
      </c>
      <c r="AB112" s="862"/>
      <c r="AC112" s="862"/>
      <c r="AD112" s="862"/>
      <c r="AE112" s="863"/>
      <c r="AF112" s="864" t="s">
        <v>130</v>
      </c>
      <c r="AG112" s="862"/>
      <c r="AH112" s="862"/>
      <c r="AI112" s="862"/>
      <c r="AJ112" s="863"/>
      <c r="AK112" s="864" t="s">
        <v>130</v>
      </c>
      <c r="AL112" s="862"/>
      <c r="AM112" s="862"/>
      <c r="AN112" s="862"/>
      <c r="AO112" s="863"/>
      <c r="AP112" s="909" t="s">
        <v>130</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4807066</v>
      </c>
      <c r="BR112" s="899"/>
      <c r="BS112" s="899"/>
      <c r="BT112" s="899"/>
      <c r="BU112" s="899"/>
      <c r="BV112" s="899">
        <v>4997248</v>
      </c>
      <c r="BW112" s="899"/>
      <c r="BX112" s="899"/>
      <c r="BY112" s="899"/>
      <c r="BZ112" s="899"/>
      <c r="CA112" s="899">
        <v>4952712</v>
      </c>
      <c r="CB112" s="899"/>
      <c r="CC112" s="899"/>
      <c r="CD112" s="899"/>
      <c r="CE112" s="899"/>
      <c r="CF112" s="960">
        <v>97.5</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91328</v>
      </c>
      <c r="DH112" s="899"/>
      <c r="DI112" s="899"/>
      <c r="DJ112" s="899"/>
      <c r="DK112" s="899"/>
      <c r="DL112" s="899">
        <v>91328</v>
      </c>
      <c r="DM112" s="899"/>
      <c r="DN112" s="899"/>
      <c r="DO112" s="899"/>
      <c r="DP112" s="899"/>
      <c r="DQ112" s="899" t="s">
        <v>130</v>
      </c>
      <c r="DR112" s="899"/>
      <c r="DS112" s="899"/>
      <c r="DT112" s="899"/>
      <c r="DU112" s="899"/>
      <c r="DV112" s="876" t="s">
        <v>130</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350186</v>
      </c>
      <c r="AB113" s="1008"/>
      <c r="AC113" s="1008"/>
      <c r="AD113" s="1008"/>
      <c r="AE113" s="1009"/>
      <c r="AF113" s="1010">
        <v>376524</v>
      </c>
      <c r="AG113" s="1008"/>
      <c r="AH113" s="1008"/>
      <c r="AI113" s="1008"/>
      <c r="AJ113" s="1009"/>
      <c r="AK113" s="1010">
        <v>404038</v>
      </c>
      <c r="AL113" s="1008"/>
      <c r="AM113" s="1008"/>
      <c r="AN113" s="1008"/>
      <c r="AO113" s="1009"/>
      <c r="AP113" s="1011">
        <v>8</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484972</v>
      </c>
      <c r="BR113" s="899"/>
      <c r="BS113" s="899"/>
      <c r="BT113" s="899"/>
      <c r="BU113" s="899"/>
      <c r="BV113" s="899">
        <v>388288</v>
      </c>
      <c r="BW113" s="899"/>
      <c r="BX113" s="899"/>
      <c r="BY113" s="899"/>
      <c r="BZ113" s="899"/>
      <c r="CA113" s="899">
        <v>287056</v>
      </c>
      <c r="CB113" s="899"/>
      <c r="CC113" s="899"/>
      <c r="CD113" s="899"/>
      <c r="CE113" s="899"/>
      <c r="CF113" s="960">
        <v>5.6</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130</v>
      </c>
      <c r="DM113" s="862"/>
      <c r="DN113" s="862"/>
      <c r="DO113" s="862"/>
      <c r="DP113" s="863"/>
      <c r="DQ113" s="864">
        <v>91328</v>
      </c>
      <c r="DR113" s="862"/>
      <c r="DS113" s="862"/>
      <c r="DT113" s="862"/>
      <c r="DU113" s="863"/>
      <c r="DV113" s="909">
        <v>1.8</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111301</v>
      </c>
      <c r="AB114" s="862"/>
      <c r="AC114" s="862"/>
      <c r="AD114" s="862"/>
      <c r="AE114" s="863"/>
      <c r="AF114" s="864">
        <v>107251</v>
      </c>
      <c r="AG114" s="862"/>
      <c r="AH114" s="862"/>
      <c r="AI114" s="862"/>
      <c r="AJ114" s="863"/>
      <c r="AK114" s="864">
        <v>109129</v>
      </c>
      <c r="AL114" s="862"/>
      <c r="AM114" s="862"/>
      <c r="AN114" s="862"/>
      <c r="AO114" s="863"/>
      <c r="AP114" s="909">
        <v>2.1</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1807604</v>
      </c>
      <c r="BR114" s="899"/>
      <c r="BS114" s="899"/>
      <c r="BT114" s="899"/>
      <c r="BU114" s="899"/>
      <c r="BV114" s="899">
        <v>1755352</v>
      </c>
      <c r="BW114" s="899"/>
      <c r="BX114" s="899"/>
      <c r="BY114" s="899"/>
      <c r="BZ114" s="899"/>
      <c r="CA114" s="899">
        <v>1801672</v>
      </c>
      <c r="CB114" s="899"/>
      <c r="CC114" s="899"/>
      <c r="CD114" s="899"/>
      <c r="CE114" s="899"/>
      <c r="CF114" s="960">
        <v>35.5</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437</v>
      </c>
      <c r="DM114" s="862"/>
      <c r="DN114" s="862"/>
      <c r="DO114" s="862"/>
      <c r="DP114" s="863"/>
      <c r="DQ114" s="864" t="s">
        <v>130</v>
      </c>
      <c r="DR114" s="862"/>
      <c r="DS114" s="862"/>
      <c r="DT114" s="862"/>
      <c r="DU114" s="863"/>
      <c r="DV114" s="909" t="s">
        <v>437</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130</v>
      </c>
      <c r="AB115" s="1008"/>
      <c r="AC115" s="1008"/>
      <c r="AD115" s="1008"/>
      <c r="AE115" s="1009"/>
      <c r="AF115" s="1010" t="s">
        <v>437</v>
      </c>
      <c r="AG115" s="1008"/>
      <c r="AH115" s="1008"/>
      <c r="AI115" s="1008"/>
      <c r="AJ115" s="1009"/>
      <c r="AK115" s="1010" t="s">
        <v>130</v>
      </c>
      <c r="AL115" s="1008"/>
      <c r="AM115" s="1008"/>
      <c r="AN115" s="1008"/>
      <c r="AO115" s="1009"/>
      <c r="AP115" s="1011" t="s">
        <v>437</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437</v>
      </c>
      <c r="BR115" s="899"/>
      <c r="BS115" s="899"/>
      <c r="BT115" s="899"/>
      <c r="BU115" s="899"/>
      <c r="BV115" s="899" t="s">
        <v>130</v>
      </c>
      <c r="BW115" s="899"/>
      <c r="BX115" s="899"/>
      <c r="BY115" s="899"/>
      <c r="BZ115" s="899"/>
      <c r="CA115" s="899">
        <v>12</v>
      </c>
      <c r="CB115" s="899"/>
      <c r="CC115" s="899"/>
      <c r="CD115" s="899"/>
      <c r="CE115" s="899"/>
      <c r="CF115" s="960">
        <v>0</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437</v>
      </c>
      <c r="DH115" s="862"/>
      <c r="DI115" s="862"/>
      <c r="DJ115" s="862"/>
      <c r="DK115" s="863"/>
      <c r="DL115" s="864" t="s">
        <v>437</v>
      </c>
      <c r="DM115" s="862"/>
      <c r="DN115" s="862"/>
      <c r="DO115" s="862"/>
      <c r="DP115" s="863"/>
      <c r="DQ115" s="864" t="s">
        <v>130</v>
      </c>
      <c r="DR115" s="862"/>
      <c r="DS115" s="862"/>
      <c r="DT115" s="862"/>
      <c r="DU115" s="863"/>
      <c r="DV115" s="909" t="s">
        <v>130</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437</v>
      </c>
      <c r="AB116" s="862"/>
      <c r="AC116" s="862"/>
      <c r="AD116" s="862"/>
      <c r="AE116" s="863"/>
      <c r="AF116" s="864" t="s">
        <v>130</v>
      </c>
      <c r="AG116" s="862"/>
      <c r="AH116" s="862"/>
      <c r="AI116" s="862"/>
      <c r="AJ116" s="863"/>
      <c r="AK116" s="864" t="s">
        <v>413</v>
      </c>
      <c r="AL116" s="862"/>
      <c r="AM116" s="862"/>
      <c r="AN116" s="862"/>
      <c r="AO116" s="863"/>
      <c r="AP116" s="909" t="s">
        <v>130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437</v>
      </c>
      <c r="BW116" s="899"/>
      <c r="BX116" s="899"/>
      <c r="BY116" s="899"/>
      <c r="BZ116" s="899"/>
      <c r="CA116" s="899" t="s">
        <v>130</v>
      </c>
      <c r="CB116" s="899"/>
      <c r="CC116" s="899"/>
      <c r="CD116" s="899"/>
      <c r="CE116" s="899"/>
      <c r="CF116" s="960" t="s">
        <v>437</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413</v>
      </c>
      <c r="DH116" s="862"/>
      <c r="DI116" s="862"/>
      <c r="DJ116" s="862"/>
      <c r="DK116" s="863"/>
      <c r="DL116" s="864" t="s">
        <v>437</v>
      </c>
      <c r="DM116" s="862"/>
      <c r="DN116" s="862"/>
      <c r="DO116" s="862"/>
      <c r="DP116" s="863"/>
      <c r="DQ116" s="864" t="s">
        <v>437</v>
      </c>
      <c r="DR116" s="862"/>
      <c r="DS116" s="862"/>
      <c r="DT116" s="862"/>
      <c r="DU116" s="863"/>
      <c r="DV116" s="909" t="s">
        <v>437</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1123458</v>
      </c>
      <c r="AB117" s="994"/>
      <c r="AC117" s="994"/>
      <c r="AD117" s="994"/>
      <c r="AE117" s="995"/>
      <c r="AF117" s="996">
        <v>1169151</v>
      </c>
      <c r="AG117" s="994"/>
      <c r="AH117" s="994"/>
      <c r="AI117" s="994"/>
      <c r="AJ117" s="995"/>
      <c r="AK117" s="996">
        <v>1259996</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130</v>
      </c>
      <c r="BW117" s="899"/>
      <c r="BX117" s="899"/>
      <c r="BY117" s="899"/>
      <c r="BZ117" s="899"/>
      <c r="CA117" s="899" t="s">
        <v>130</v>
      </c>
      <c r="CB117" s="899"/>
      <c r="CC117" s="899"/>
      <c r="CD117" s="899"/>
      <c r="CE117" s="899"/>
      <c r="CF117" s="960" t="s">
        <v>130</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v>176815</v>
      </c>
      <c r="DM117" s="862"/>
      <c r="DN117" s="862"/>
      <c r="DO117" s="862"/>
      <c r="DP117" s="863"/>
      <c r="DQ117" s="864">
        <v>176815</v>
      </c>
      <c r="DR117" s="862"/>
      <c r="DS117" s="862"/>
      <c r="DT117" s="862"/>
      <c r="DU117" s="863"/>
      <c r="DV117" s="909">
        <v>3.5</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306</v>
      </c>
      <c r="AG118" s="987"/>
      <c r="AH118" s="987"/>
      <c r="AI118" s="987"/>
      <c r="AJ118" s="988"/>
      <c r="AK118" s="989" t="s">
        <v>305</v>
      </c>
      <c r="AL118" s="987"/>
      <c r="AM118" s="987"/>
      <c r="AN118" s="987"/>
      <c r="AO118" s="988"/>
      <c r="AP118" s="990" t="s">
        <v>430</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437</v>
      </c>
      <c r="BR118" s="930"/>
      <c r="BS118" s="930"/>
      <c r="BT118" s="930"/>
      <c r="BU118" s="930"/>
      <c r="BV118" s="930" t="s">
        <v>130</v>
      </c>
      <c r="BW118" s="930"/>
      <c r="BX118" s="930"/>
      <c r="BY118" s="930"/>
      <c r="BZ118" s="930"/>
      <c r="CA118" s="930" t="s">
        <v>130</v>
      </c>
      <c r="CB118" s="930"/>
      <c r="CC118" s="930"/>
      <c r="CD118" s="930"/>
      <c r="CE118" s="930"/>
      <c r="CF118" s="960" t="s">
        <v>130</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437</v>
      </c>
      <c r="DH118" s="862"/>
      <c r="DI118" s="862"/>
      <c r="DJ118" s="862"/>
      <c r="DK118" s="863"/>
      <c r="DL118" s="864" t="s">
        <v>130</v>
      </c>
      <c r="DM118" s="862"/>
      <c r="DN118" s="862"/>
      <c r="DO118" s="862"/>
      <c r="DP118" s="863"/>
      <c r="DQ118" s="864" t="s">
        <v>130</v>
      </c>
      <c r="DR118" s="862"/>
      <c r="DS118" s="862"/>
      <c r="DT118" s="862"/>
      <c r="DU118" s="863"/>
      <c r="DV118" s="909" t="s">
        <v>130</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130</v>
      </c>
      <c r="AL119" s="980"/>
      <c r="AM119" s="980"/>
      <c r="AN119" s="980"/>
      <c r="AO119" s="981"/>
      <c r="AP119" s="983" t="s">
        <v>130</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461</v>
      </c>
      <c r="BP119" s="963"/>
      <c r="BQ119" s="967">
        <v>15905600</v>
      </c>
      <c r="BR119" s="930"/>
      <c r="BS119" s="930"/>
      <c r="BT119" s="930"/>
      <c r="BU119" s="930"/>
      <c r="BV119" s="930">
        <v>16092958</v>
      </c>
      <c r="BW119" s="930"/>
      <c r="BX119" s="930"/>
      <c r="BY119" s="930"/>
      <c r="BZ119" s="930"/>
      <c r="CA119" s="930">
        <v>15739072</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130</v>
      </c>
      <c r="DM119" s="845"/>
      <c r="DN119" s="845"/>
      <c r="DO119" s="845"/>
      <c r="DP119" s="846"/>
      <c r="DQ119" s="847" t="s">
        <v>130</v>
      </c>
      <c r="DR119" s="845"/>
      <c r="DS119" s="845"/>
      <c r="DT119" s="845"/>
      <c r="DU119" s="846"/>
      <c r="DV119" s="933" t="s">
        <v>130</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130</v>
      </c>
      <c r="AG120" s="862"/>
      <c r="AH120" s="862"/>
      <c r="AI120" s="862"/>
      <c r="AJ120" s="863"/>
      <c r="AK120" s="864" t="s">
        <v>437</v>
      </c>
      <c r="AL120" s="862"/>
      <c r="AM120" s="862"/>
      <c r="AN120" s="862"/>
      <c r="AO120" s="863"/>
      <c r="AP120" s="909" t="s">
        <v>130</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2213848</v>
      </c>
      <c r="BR120" s="927"/>
      <c r="BS120" s="927"/>
      <c r="BT120" s="927"/>
      <c r="BU120" s="927"/>
      <c r="BV120" s="927">
        <v>2462607</v>
      </c>
      <c r="BW120" s="927"/>
      <c r="BX120" s="927"/>
      <c r="BY120" s="927"/>
      <c r="BZ120" s="927"/>
      <c r="CA120" s="927">
        <v>2692362</v>
      </c>
      <c r="CB120" s="927"/>
      <c r="CC120" s="927"/>
      <c r="CD120" s="927"/>
      <c r="CE120" s="927"/>
      <c r="CF120" s="951">
        <v>53</v>
      </c>
      <c r="CG120" s="952"/>
      <c r="CH120" s="952"/>
      <c r="CI120" s="952"/>
      <c r="CJ120" s="952"/>
      <c r="CK120" s="953" t="s">
        <v>465</v>
      </c>
      <c r="CL120" s="937"/>
      <c r="CM120" s="937"/>
      <c r="CN120" s="937"/>
      <c r="CO120" s="938"/>
      <c r="CP120" s="957" t="s">
        <v>408</v>
      </c>
      <c r="CQ120" s="958"/>
      <c r="CR120" s="958"/>
      <c r="CS120" s="958"/>
      <c r="CT120" s="958"/>
      <c r="CU120" s="958"/>
      <c r="CV120" s="958"/>
      <c r="CW120" s="958"/>
      <c r="CX120" s="958"/>
      <c r="CY120" s="958"/>
      <c r="CZ120" s="958"/>
      <c r="DA120" s="958"/>
      <c r="DB120" s="958"/>
      <c r="DC120" s="958"/>
      <c r="DD120" s="958"/>
      <c r="DE120" s="958"/>
      <c r="DF120" s="959"/>
      <c r="DG120" s="946" t="s">
        <v>413</v>
      </c>
      <c r="DH120" s="927"/>
      <c r="DI120" s="927"/>
      <c r="DJ120" s="927"/>
      <c r="DK120" s="927"/>
      <c r="DL120" s="927" t="s">
        <v>130</v>
      </c>
      <c r="DM120" s="927"/>
      <c r="DN120" s="927"/>
      <c r="DO120" s="927"/>
      <c r="DP120" s="927"/>
      <c r="DQ120" s="927">
        <v>4309540</v>
      </c>
      <c r="DR120" s="927"/>
      <c r="DS120" s="927"/>
      <c r="DT120" s="927"/>
      <c r="DU120" s="927"/>
      <c r="DV120" s="928">
        <v>84.8</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130</v>
      </c>
      <c r="AG121" s="862"/>
      <c r="AH121" s="862"/>
      <c r="AI121" s="862"/>
      <c r="AJ121" s="863"/>
      <c r="AK121" s="864" t="s">
        <v>437</v>
      </c>
      <c r="AL121" s="862"/>
      <c r="AM121" s="862"/>
      <c r="AN121" s="862"/>
      <c r="AO121" s="863"/>
      <c r="AP121" s="909" t="s">
        <v>130</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t="s">
        <v>130</v>
      </c>
      <c r="BR121" s="899"/>
      <c r="BS121" s="899"/>
      <c r="BT121" s="899"/>
      <c r="BU121" s="899"/>
      <c r="BV121" s="899" t="s">
        <v>130</v>
      </c>
      <c r="BW121" s="899"/>
      <c r="BX121" s="899"/>
      <c r="BY121" s="899"/>
      <c r="BZ121" s="899"/>
      <c r="CA121" s="899" t="s">
        <v>130</v>
      </c>
      <c r="CB121" s="899"/>
      <c r="CC121" s="899"/>
      <c r="CD121" s="899"/>
      <c r="CE121" s="899"/>
      <c r="CF121" s="960" t="s">
        <v>130</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t="s">
        <v>130</v>
      </c>
      <c r="DH121" s="899"/>
      <c r="DI121" s="899"/>
      <c r="DJ121" s="899"/>
      <c r="DK121" s="899"/>
      <c r="DL121" s="899" t="s">
        <v>130</v>
      </c>
      <c r="DM121" s="899"/>
      <c r="DN121" s="899"/>
      <c r="DO121" s="899"/>
      <c r="DP121" s="899"/>
      <c r="DQ121" s="899">
        <v>556494</v>
      </c>
      <c r="DR121" s="899"/>
      <c r="DS121" s="899"/>
      <c r="DT121" s="899"/>
      <c r="DU121" s="899"/>
      <c r="DV121" s="876">
        <v>11</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130</v>
      </c>
      <c r="AL122" s="862"/>
      <c r="AM122" s="862"/>
      <c r="AN122" s="862"/>
      <c r="AO122" s="863"/>
      <c r="AP122" s="909" t="s">
        <v>130</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10486659</v>
      </c>
      <c r="BR122" s="930"/>
      <c r="BS122" s="930"/>
      <c r="BT122" s="930"/>
      <c r="BU122" s="930"/>
      <c r="BV122" s="930">
        <v>10334381</v>
      </c>
      <c r="BW122" s="930"/>
      <c r="BX122" s="930"/>
      <c r="BY122" s="930"/>
      <c r="BZ122" s="930"/>
      <c r="CA122" s="930">
        <v>9865637</v>
      </c>
      <c r="CB122" s="930"/>
      <c r="CC122" s="930"/>
      <c r="CD122" s="930"/>
      <c r="CE122" s="930"/>
      <c r="CF122" s="931">
        <v>194.2</v>
      </c>
      <c r="CG122" s="932"/>
      <c r="CH122" s="932"/>
      <c r="CI122" s="932"/>
      <c r="CJ122" s="932"/>
      <c r="CK122" s="954"/>
      <c r="CL122" s="940"/>
      <c r="CM122" s="940"/>
      <c r="CN122" s="940"/>
      <c r="CO122" s="941"/>
      <c r="CP122" s="920" t="s">
        <v>469</v>
      </c>
      <c r="CQ122" s="921"/>
      <c r="CR122" s="921"/>
      <c r="CS122" s="921"/>
      <c r="CT122" s="921"/>
      <c r="CU122" s="921"/>
      <c r="CV122" s="921"/>
      <c r="CW122" s="921"/>
      <c r="CX122" s="921"/>
      <c r="CY122" s="921"/>
      <c r="CZ122" s="921"/>
      <c r="DA122" s="921"/>
      <c r="DB122" s="921"/>
      <c r="DC122" s="921"/>
      <c r="DD122" s="921"/>
      <c r="DE122" s="921"/>
      <c r="DF122" s="922"/>
      <c r="DG122" s="898" t="s">
        <v>130</v>
      </c>
      <c r="DH122" s="899"/>
      <c r="DI122" s="899"/>
      <c r="DJ122" s="899"/>
      <c r="DK122" s="899"/>
      <c r="DL122" s="899" t="s">
        <v>130</v>
      </c>
      <c r="DM122" s="899"/>
      <c r="DN122" s="899"/>
      <c r="DO122" s="899"/>
      <c r="DP122" s="899"/>
      <c r="DQ122" s="899">
        <v>76094</v>
      </c>
      <c r="DR122" s="899"/>
      <c r="DS122" s="899"/>
      <c r="DT122" s="899"/>
      <c r="DU122" s="899"/>
      <c r="DV122" s="876">
        <v>1.5</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437</v>
      </c>
      <c r="AB123" s="862"/>
      <c r="AC123" s="862"/>
      <c r="AD123" s="862"/>
      <c r="AE123" s="863"/>
      <c r="AF123" s="864" t="s">
        <v>130</v>
      </c>
      <c r="AG123" s="862"/>
      <c r="AH123" s="862"/>
      <c r="AI123" s="862"/>
      <c r="AJ123" s="863"/>
      <c r="AK123" s="864" t="s">
        <v>130</v>
      </c>
      <c r="AL123" s="862"/>
      <c r="AM123" s="862"/>
      <c r="AN123" s="862"/>
      <c r="AO123" s="863"/>
      <c r="AP123" s="909" t="s">
        <v>437</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470</v>
      </c>
      <c r="BP123" s="963"/>
      <c r="BQ123" s="917">
        <v>12700507</v>
      </c>
      <c r="BR123" s="918"/>
      <c r="BS123" s="918"/>
      <c r="BT123" s="918"/>
      <c r="BU123" s="918"/>
      <c r="BV123" s="918">
        <v>12796988</v>
      </c>
      <c r="BW123" s="918"/>
      <c r="BX123" s="918"/>
      <c r="BY123" s="918"/>
      <c r="BZ123" s="918"/>
      <c r="CA123" s="918">
        <v>12557999</v>
      </c>
      <c r="CB123" s="918"/>
      <c r="CC123" s="918"/>
      <c r="CD123" s="918"/>
      <c r="CE123" s="918"/>
      <c r="CF123" s="828"/>
      <c r="CG123" s="829"/>
      <c r="CH123" s="829"/>
      <c r="CI123" s="829"/>
      <c r="CJ123" s="919"/>
      <c r="CK123" s="954"/>
      <c r="CL123" s="940"/>
      <c r="CM123" s="940"/>
      <c r="CN123" s="940"/>
      <c r="CO123" s="941"/>
      <c r="CP123" s="920" t="s">
        <v>404</v>
      </c>
      <c r="CQ123" s="921"/>
      <c r="CR123" s="921"/>
      <c r="CS123" s="921"/>
      <c r="CT123" s="921"/>
      <c r="CU123" s="921"/>
      <c r="CV123" s="921"/>
      <c r="CW123" s="921"/>
      <c r="CX123" s="921"/>
      <c r="CY123" s="921"/>
      <c r="CZ123" s="921"/>
      <c r="DA123" s="921"/>
      <c r="DB123" s="921"/>
      <c r="DC123" s="921"/>
      <c r="DD123" s="921"/>
      <c r="DE123" s="921"/>
      <c r="DF123" s="922"/>
      <c r="DG123" s="861">
        <v>20413</v>
      </c>
      <c r="DH123" s="862"/>
      <c r="DI123" s="862"/>
      <c r="DJ123" s="862"/>
      <c r="DK123" s="863"/>
      <c r="DL123" s="864" t="s">
        <v>130</v>
      </c>
      <c r="DM123" s="862"/>
      <c r="DN123" s="862"/>
      <c r="DO123" s="862"/>
      <c r="DP123" s="863"/>
      <c r="DQ123" s="864">
        <v>10584</v>
      </c>
      <c r="DR123" s="862"/>
      <c r="DS123" s="862"/>
      <c r="DT123" s="862"/>
      <c r="DU123" s="863"/>
      <c r="DV123" s="909">
        <v>0.2</v>
      </c>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65.7</v>
      </c>
      <c r="BR124" s="916"/>
      <c r="BS124" s="916"/>
      <c r="BT124" s="916"/>
      <c r="BU124" s="916"/>
      <c r="BV124" s="916">
        <v>66.8</v>
      </c>
      <c r="BW124" s="916"/>
      <c r="BX124" s="916"/>
      <c r="BY124" s="916"/>
      <c r="BZ124" s="916"/>
      <c r="CA124" s="916">
        <v>62.6</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t="s">
        <v>130</v>
      </c>
      <c r="DM124" s="845"/>
      <c r="DN124" s="845"/>
      <c r="DO124" s="845"/>
      <c r="DP124" s="846"/>
      <c r="DQ124" s="847" t="s">
        <v>130</v>
      </c>
      <c r="DR124" s="845"/>
      <c r="DS124" s="845"/>
      <c r="DT124" s="845"/>
      <c r="DU124" s="846"/>
      <c r="DV124" s="933" t="s">
        <v>130</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413</v>
      </c>
      <c r="AB125" s="862"/>
      <c r="AC125" s="862"/>
      <c r="AD125" s="862"/>
      <c r="AE125" s="863"/>
      <c r="AF125" s="864" t="s">
        <v>413</v>
      </c>
      <c r="AG125" s="862"/>
      <c r="AH125" s="862"/>
      <c r="AI125" s="862"/>
      <c r="AJ125" s="863"/>
      <c r="AK125" s="864" t="s">
        <v>437</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437</v>
      </c>
      <c r="DM125" s="927"/>
      <c r="DN125" s="927"/>
      <c r="DO125" s="927"/>
      <c r="DP125" s="927"/>
      <c r="DQ125" s="927" t="s">
        <v>413</v>
      </c>
      <c r="DR125" s="927"/>
      <c r="DS125" s="927"/>
      <c r="DT125" s="927"/>
      <c r="DU125" s="927"/>
      <c r="DV125" s="928" t="s">
        <v>437</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413</v>
      </c>
      <c r="AB126" s="862"/>
      <c r="AC126" s="862"/>
      <c r="AD126" s="862"/>
      <c r="AE126" s="863"/>
      <c r="AF126" s="864" t="s">
        <v>413</v>
      </c>
      <c r="AG126" s="862"/>
      <c r="AH126" s="862"/>
      <c r="AI126" s="862"/>
      <c r="AJ126" s="863"/>
      <c r="AK126" s="864" t="s">
        <v>437</v>
      </c>
      <c r="AL126" s="862"/>
      <c r="AM126" s="862"/>
      <c r="AN126" s="862"/>
      <c r="AO126" s="863"/>
      <c r="AP126" s="909" t="s">
        <v>413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413</v>
      </c>
      <c r="DH126" s="899"/>
      <c r="DI126" s="899"/>
      <c r="DJ126" s="899"/>
      <c r="DK126" s="899"/>
      <c r="DL126" s="899" t="s">
        <v>413</v>
      </c>
      <c r="DM126" s="899"/>
      <c r="DN126" s="899"/>
      <c r="DO126" s="899"/>
      <c r="DP126" s="899"/>
      <c r="DQ126" s="899" t="s">
        <v>437</v>
      </c>
      <c r="DR126" s="899"/>
      <c r="DS126" s="899"/>
      <c r="DT126" s="899"/>
      <c r="DU126" s="899"/>
      <c r="DV126" s="876" t="s">
        <v>130</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130</v>
      </c>
      <c r="AB127" s="862"/>
      <c r="AC127" s="862"/>
      <c r="AD127" s="862"/>
      <c r="AE127" s="863"/>
      <c r="AF127" s="864" t="s">
        <v>413</v>
      </c>
      <c r="AG127" s="862"/>
      <c r="AH127" s="862"/>
      <c r="AI127" s="862"/>
      <c r="AJ127" s="863"/>
      <c r="AK127" s="864" t="s">
        <v>437</v>
      </c>
      <c r="AL127" s="862"/>
      <c r="AM127" s="862"/>
      <c r="AN127" s="862"/>
      <c r="AO127" s="863"/>
      <c r="AP127" s="909" t="s">
        <v>437</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413</v>
      </c>
      <c r="DH127" s="899"/>
      <c r="DI127" s="899"/>
      <c r="DJ127" s="899"/>
      <c r="DK127" s="899"/>
      <c r="DL127" s="899" t="s">
        <v>413</v>
      </c>
      <c r="DM127" s="899"/>
      <c r="DN127" s="899"/>
      <c r="DO127" s="899"/>
      <c r="DP127" s="899"/>
      <c r="DQ127" s="899" t="s">
        <v>437</v>
      </c>
      <c r="DR127" s="899"/>
      <c r="DS127" s="899"/>
      <c r="DT127" s="899"/>
      <c r="DU127" s="899"/>
      <c r="DV127" s="876" t="s">
        <v>130</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t="s">
        <v>130</v>
      </c>
      <c r="AB128" s="883"/>
      <c r="AC128" s="883"/>
      <c r="AD128" s="883"/>
      <c r="AE128" s="884"/>
      <c r="AF128" s="885" t="s">
        <v>413</v>
      </c>
      <c r="AG128" s="883"/>
      <c r="AH128" s="883"/>
      <c r="AI128" s="883"/>
      <c r="AJ128" s="884"/>
      <c r="AK128" s="885" t="s">
        <v>413</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437</v>
      </c>
      <c r="BG128" s="869"/>
      <c r="BH128" s="869"/>
      <c r="BI128" s="869"/>
      <c r="BJ128" s="869"/>
      <c r="BK128" s="869"/>
      <c r="BL128" s="892"/>
      <c r="BM128" s="868">
        <v>14.47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t="s">
        <v>130</v>
      </c>
      <c r="DM128" s="873"/>
      <c r="DN128" s="873"/>
      <c r="DO128" s="873"/>
      <c r="DP128" s="873"/>
      <c r="DQ128" s="873">
        <v>12</v>
      </c>
      <c r="DR128" s="873"/>
      <c r="DS128" s="873"/>
      <c r="DT128" s="873"/>
      <c r="DU128" s="873"/>
      <c r="DV128" s="874">
        <v>0</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5743482</v>
      </c>
      <c r="AB129" s="862"/>
      <c r="AC129" s="862"/>
      <c r="AD129" s="862"/>
      <c r="AE129" s="863"/>
      <c r="AF129" s="864">
        <v>5796276</v>
      </c>
      <c r="AG129" s="862"/>
      <c r="AH129" s="862"/>
      <c r="AI129" s="862"/>
      <c r="AJ129" s="863"/>
      <c r="AK129" s="864">
        <v>5954051</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130</v>
      </c>
      <c r="BG129" s="852"/>
      <c r="BH129" s="852"/>
      <c r="BI129" s="852"/>
      <c r="BJ129" s="852"/>
      <c r="BK129" s="852"/>
      <c r="BL129" s="853"/>
      <c r="BM129" s="851">
        <v>19.47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865322</v>
      </c>
      <c r="AB130" s="862"/>
      <c r="AC130" s="862"/>
      <c r="AD130" s="862"/>
      <c r="AE130" s="863"/>
      <c r="AF130" s="864">
        <v>866626</v>
      </c>
      <c r="AG130" s="862"/>
      <c r="AH130" s="862"/>
      <c r="AI130" s="862"/>
      <c r="AJ130" s="863"/>
      <c r="AK130" s="864">
        <v>872876</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6.3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4878160</v>
      </c>
      <c r="AB131" s="845"/>
      <c r="AC131" s="845"/>
      <c r="AD131" s="845"/>
      <c r="AE131" s="846"/>
      <c r="AF131" s="847">
        <v>4929650</v>
      </c>
      <c r="AG131" s="845"/>
      <c r="AH131" s="845"/>
      <c r="AI131" s="845"/>
      <c r="AJ131" s="846"/>
      <c r="AK131" s="847">
        <v>5081175</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v>62.6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5.29166735</v>
      </c>
      <c r="AB132" s="825"/>
      <c r="AC132" s="825"/>
      <c r="AD132" s="825"/>
      <c r="AE132" s="826"/>
      <c r="AF132" s="827">
        <v>6.1368454149999998</v>
      </c>
      <c r="AG132" s="825"/>
      <c r="AH132" s="825"/>
      <c r="AI132" s="825"/>
      <c r="AJ132" s="826"/>
      <c r="AK132" s="827">
        <v>7.6187102390000003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4.5999999999999996</v>
      </c>
      <c r="AB133" s="804"/>
      <c r="AC133" s="804"/>
      <c r="AD133" s="804"/>
      <c r="AE133" s="805"/>
      <c r="AF133" s="803">
        <v>5.3</v>
      </c>
      <c r="AG133" s="804"/>
      <c r="AH133" s="804"/>
      <c r="AI133" s="804"/>
      <c r="AJ133" s="805"/>
      <c r="AK133" s="803">
        <v>6.3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o+uS9F5LwFusS/ltZVeR76feingCx5QF5YSaP0k0W+VMfHmY/Vi/9xwmp+jIOa3g1Km2gl+PCjd5Zz9XOmczw==" saltValue="tV9lhnn7xaRCGp49sWir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election activeCell="BJ1" sqref="BJ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sT0G+KV26Z38KKhsnTTpYs2OTkWkwCRpYDPQWvCGNPN8deBI55YX+Ooi7NC19mwntE8HauHitNLls9R56NivQ==" saltValue="Fb0hvcT5ZoU9CKMW1nIh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3RM3J6AU36xG2+JRPUfu1FeRRYTb9Xdnd3/vSJqLUIgXIydXhxgkUJEDeCxYXNNO9JDrkCduSEJhldrW0YHYQ==" saltValue="wdIRNOLOISPG/z2ALuSb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1543436</v>
      </c>
      <c r="AP9" s="313">
        <v>71811</v>
      </c>
      <c r="AQ9" s="314">
        <v>62963</v>
      </c>
      <c r="AR9" s="315">
        <v>14.1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278528</v>
      </c>
      <c r="AP10" s="316">
        <v>12959</v>
      </c>
      <c r="AQ10" s="317">
        <v>6807</v>
      </c>
      <c r="AR10" s="318">
        <v>90.4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217382</v>
      </c>
      <c r="AP11" s="316">
        <v>10114</v>
      </c>
      <c r="AQ11" s="317">
        <v>9161</v>
      </c>
      <c r="AR11" s="318">
        <v>10.4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t="s">
        <v>508</v>
      </c>
      <c r="AP12" s="316" t="s">
        <v>508</v>
      </c>
      <c r="AQ12" s="317">
        <v>469</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52419</v>
      </c>
      <c r="AP14" s="316">
        <v>2439</v>
      </c>
      <c r="AQ14" s="317">
        <v>2905</v>
      </c>
      <c r="AR14" s="318">
        <v>-16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12100</v>
      </c>
      <c r="AP15" s="316">
        <v>563</v>
      </c>
      <c r="AQ15" s="317">
        <v>1486</v>
      </c>
      <c r="AR15" s="318">
        <v>-62.1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-111296</v>
      </c>
      <c r="AP16" s="316">
        <v>-5178</v>
      </c>
      <c r="AQ16" s="317">
        <v>-5107</v>
      </c>
      <c r="AR16" s="318">
        <v>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1992569</v>
      </c>
      <c r="AP17" s="316">
        <v>92708</v>
      </c>
      <c r="AQ17" s="317">
        <v>78684</v>
      </c>
      <c r="AR17" s="318">
        <v>17.8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9.4</v>
      </c>
      <c r="AP21" s="329">
        <v>7.53</v>
      </c>
      <c r="AQ21" s="330">
        <v>1.87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98</v>
      </c>
      <c r="AP22" s="334">
        <v>97.4</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746829</v>
      </c>
      <c r="AP32" s="343">
        <v>34748</v>
      </c>
      <c r="AQ32" s="344">
        <v>34297</v>
      </c>
      <c r="AR32" s="345">
        <v>1.3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508</v>
      </c>
      <c r="AP34" s="343" t="s">
        <v>508</v>
      </c>
      <c r="AQ34" s="344" t="s">
        <v>508</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404038</v>
      </c>
      <c r="AP35" s="343">
        <v>18799</v>
      </c>
      <c r="AQ35" s="344">
        <v>14866</v>
      </c>
      <c r="AR35" s="345">
        <v>26.5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109129</v>
      </c>
      <c r="AP36" s="343">
        <v>5077</v>
      </c>
      <c r="AQ36" s="344">
        <v>2278</v>
      </c>
      <c r="AR36" s="345">
        <v>122.9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t="s">
        <v>508</v>
      </c>
      <c r="AP37" s="343" t="s">
        <v>508</v>
      </c>
      <c r="AQ37" s="344">
        <v>453</v>
      </c>
      <c r="AR37" s="345" t="s">
        <v>508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t="s">
        <v>508</v>
      </c>
      <c r="AP38" s="346" t="s">
        <v>508</v>
      </c>
      <c r="AQ38" s="347">
        <v>1</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t="s">
        <v>508</v>
      </c>
      <c r="AP39" s="343" t="s">
        <v>508</v>
      </c>
      <c r="AQ39" s="344">
        <v>-3000</v>
      </c>
      <c r="AR39" s="345" t="s">
        <v>508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-872876</v>
      </c>
      <c r="AP40" s="343">
        <v>-40612</v>
      </c>
      <c r="AQ40" s="344">
        <v>-34641</v>
      </c>
      <c r="AR40" s="345">
        <v>17.2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387120</v>
      </c>
      <c r="AP41" s="343">
        <v>18011</v>
      </c>
      <c r="AQ41" s="344">
        <v>14254</v>
      </c>
      <c r="AR41" s="345">
        <v>26.4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851448</v>
      </c>
      <c r="AN51" s="365">
        <v>38572</v>
      </c>
      <c r="AO51" s="366">
        <v>-35.799999999999997</v>
      </c>
      <c r="AP51" s="367">
        <v>56894</v>
      </c>
      <c r="AQ51" s="368">
        <v>-4.5999999999999996</v>
      </c>
      <c r="AR51" s="369">
        <v>-31.2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453131</v>
      </c>
      <c r="AN52" s="373">
        <v>20528</v>
      </c>
      <c r="AO52" s="374">
        <v>-30.8</v>
      </c>
      <c r="AP52" s="375">
        <v>32548</v>
      </c>
      <c r="AQ52" s="376">
        <v>3.3</v>
      </c>
      <c r="AR52" s="377">
        <v>-34.1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1226641</v>
      </c>
      <c r="AN53" s="365">
        <v>56160</v>
      </c>
      <c r="AO53" s="366">
        <v>45.6</v>
      </c>
      <c r="AP53" s="367">
        <v>57122</v>
      </c>
      <c r="AQ53" s="368">
        <v>0.4</v>
      </c>
      <c r="AR53" s="369">
        <v>45.2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744817</v>
      </c>
      <c r="AN54" s="373">
        <v>34100</v>
      </c>
      <c r="AO54" s="374">
        <v>66.099999999999994</v>
      </c>
      <c r="AP54" s="375">
        <v>36191</v>
      </c>
      <c r="AQ54" s="376">
        <v>11.2</v>
      </c>
      <c r="AR54" s="377">
        <v>54.9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1286099</v>
      </c>
      <c r="AN55" s="365">
        <v>59275</v>
      </c>
      <c r="AO55" s="366">
        <v>5.5</v>
      </c>
      <c r="AP55" s="367">
        <v>53655</v>
      </c>
      <c r="AQ55" s="368">
        <v>-6.1</v>
      </c>
      <c r="AR55" s="369">
        <v>11.6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320242</v>
      </c>
      <c r="AN56" s="373">
        <v>14760</v>
      </c>
      <c r="AO56" s="374">
        <v>-56.7</v>
      </c>
      <c r="AP56" s="375">
        <v>32719</v>
      </c>
      <c r="AQ56" s="376">
        <v>-9.6</v>
      </c>
      <c r="AR56" s="377">
        <v>-47.1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1225527</v>
      </c>
      <c r="AN57" s="365">
        <v>57057</v>
      </c>
      <c r="AO57" s="366">
        <v>-3.7</v>
      </c>
      <c r="AP57" s="367">
        <v>53869</v>
      </c>
      <c r="AQ57" s="368">
        <v>0.4</v>
      </c>
      <c r="AR57" s="369">
        <v>-4.0999999999999996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722117</v>
      </c>
      <c r="AN58" s="373">
        <v>33620</v>
      </c>
      <c r="AO58" s="374">
        <v>127.8</v>
      </c>
      <c r="AP58" s="375">
        <v>35046</v>
      </c>
      <c r="AQ58" s="376">
        <v>7.1</v>
      </c>
      <c r="AR58" s="377">
        <v>120.7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1259243</v>
      </c>
      <c r="AN59" s="365">
        <v>58589</v>
      </c>
      <c r="AO59" s="366">
        <v>2.7</v>
      </c>
      <c r="AP59" s="367">
        <v>59119</v>
      </c>
      <c r="AQ59" s="368">
        <v>9.6999999999999993</v>
      </c>
      <c r="AR59" s="369">
        <v>-7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346934</v>
      </c>
      <c r="AN60" s="373">
        <v>16142</v>
      </c>
      <c r="AO60" s="374">
        <v>-52</v>
      </c>
      <c r="AP60" s="375">
        <v>29900</v>
      </c>
      <c r="AQ60" s="376">
        <v>-14.7</v>
      </c>
      <c r="AR60" s="377">
        <v>-37.299999999999997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1169792</v>
      </c>
      <c r="AN61" s="380">
        <v>53931</v>
      </c>
      <c r="AO61" s="381">
        <v>2.9</v>
      </c>
      <c r="AP61" s="382">
        <v>56132</v>
      </c>
      <c r="AQ61" s="383">
        <v>0</v>
      </c>
      <c r="AR61" s="369">
        <v>2.9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517448</v>
      </c>
      <c r="AN62" s="373">
        <v>23830</v>
      </c>
      <c r="AO62" s="374">
        <v>10.9</v>
      </c>
      <c r="AP62" s="375">
        <v>33281</v>
      </c>
      <c r="AQ62" s="376">
        <v>-0.5</v>
      </c>
      <c r="AR62" s="377">
        <v>11.4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EFZ7hDJD2+M06SAFCGQsXgFVnjdALdhyWanKIiuFQt6XWgZI/VDwvtK1haUOB78gmErhED3/UEiC/frlb/MCg==" saltValue="XEMdL9WCvIk5gadfhmPVX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xafQEvTv1wYYVd3K7jNMs2C1y1DiO6Ild23JpL6vKcIuKiwbikB1+e3THith5bwpFghp36N2aoITzAHAhG51jg==" saltValue="x80l6QPpfrDatTkapgZu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pun5BbsstJSQAPNoxdT+MGWk7X5a4dp8ev3IdhXQBJA0vHcexEEtifLoxyJiMLjjdOQCyvoPUa1vOxK/5n0EDA==" saltValue="XeS6U+AXGIKNrt/cIwQoA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18.39</v>
      </c>
      <c r="G47" s="12">
        <v>18.649999999999999</v>
      </c>
      <c r="H47" s="12">
        <v>16.91</v>
      </c>
      <c r="I47" s="12">
        <v>16.77</v>
      </c>
      <c r="J47" s="13">
        <v>17.68</v>
      </c>
    </row>
    <row r="48" spans="2:10" ht="57.75" customHeight="1" x14ac:dyDescent="0.15">
      <c r="B48" s="14"/>
      <c r="C48" s="1238" t="s">
        <v>4</v>
      </c>
      <c r="D48" s="1238"/>
      <c r="E48" s="1239"/>
      <c r="F48" s="15">
        <v>6.67</v>
      </c>
      <c r="G48" s="16">
        <v>4.2</v>
      </c>
      <c r="H48" s="16">
        <v>5.81</v>
      </c>
      <c r="I48" s="16">
        <v>7.51</v>
      </c>
      <c r="J48" s="17">
        <v>8.1300000000000008</v>
      </c>
    </row>
    <row r="49" spans="2:10" ht="57.75" customHeight="1" thickBot="1" x14ac:dyDescent="0.2">
      <c r="B49" s="18"/>
      <c r="C49" s="1240" t="s">
        <v>5</v>
      </c>
      <c r="D49" s="1240"/>
      <c r="E49" s="1241"/>
      <c r="F49" s="19">
        <v>0.08</v>
      </c>
      <c r="G49" s="20" t="s">
        <v>555</v>
      </c>
      <c r="H49" s="20" t="s">
        <v>556</v>
      </c>
      <c r="I49" s="20">
        <v>1.76</v>
      </c>
      <c r="J49" s="21">
        <v>2.17</v>
      </c>
    </row>
    <row r="50" spans="2:10" ht="13.5" customHeight="1" x14ac:dyDescent="0.15"/>
  </sheetData>
  <sheetProtection algorithmName="SHA-512" hashValue="p4YYQ/qJtjxA84yi0fCXNtRi/A33HwpWlI1ITsdI5HYnDOnvXjDeE1Nnwa9QtepgDznAVRAlHUtKHsNU/AC3gA==" saltValue="RxzWOt4Fz46gPnqO1vPU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2021-03-05T08:40:10Z</cp:lastPrinted>
  <dcterms:created xsi:type="dcterms:W3CDTF">2021-02-05T03:12:22Z</dcterms:created>
  <dcterms:modified xsi:type="dcterms:W3CDTF">2021-10-25T07:19:20Z</dcterms:modified>
  <cp:category/>
</cp:coreProperties>
</file>