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01A_総括\13各種調査・照会\県からの各種調査・照会\財政状況資料集\R04（R02決算）\2-2.1・2回目結合済ファイル提出\"/>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<sst xmlns="http://schemas.openxmlformats.org/spreadsheetml/2006/main" count="1150" uniqueCount="609">
  <si>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</si>
  <si>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</si>
  <si>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</si>
  <si>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</si>
  <si>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</si>
  <si>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</si>
  <si>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</si>
  <si>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</si>
  <si>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</si>
  <si>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</si>
  <si>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</si>
  <si>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</si>
  <si>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</si>
  <si>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</si>
  <si>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</si>
  <si>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</si>
  <si>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</si>
  <si>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</si>
  <si>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</si>
  <si>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</si>
  <si>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</si>
  <si>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</si>
  <si>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</si>
  <si>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</si>
  <si>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</si>
  <si>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</si>
  <si>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</si>
  <si>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</si>
  <si>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</si>
  <si>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</si>
  <si>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</si>
  <si>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</si>
  <si>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</si>
  <si>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</si>
  <si>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</si>
  <si>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</si>
  <si>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</si>
  <si>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</si>
  <si>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</si>
  <si>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</si>
  <si>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</si>
  <si>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</si>
  <si>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</si>
  <si>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</si>
  <si>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</si>
  <si>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</si>
  <si>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</si>
  <si>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</si>
  <si>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</si>
  <si>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</si>
  <si>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</si>
  <si>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</si>
  <si>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</si>
  <si>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</si>
  <si>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</si>
  <si>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</si>
  <si>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</si>
  <si>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</si>
  <si>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</si>
  <si>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</si>
  <si>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</si>
  <si>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</si>
  <si>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</si>
  <si>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</si>
  <si>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</si>
  <si>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</si>
  <si>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</si>
  <si>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</si>
  <si>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</si>
  <si>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</si>
  <si>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</si>
  <si>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</si>
  <si>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</si>
  <si>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</si>
  <si>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</si>
  <si>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</si>
  <si>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</si>
  <si>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</si>
  <si>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</si>
  <si>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</si>
  <si>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</si>
  <si>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</si>
  <si>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</si>
  <si>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</si>
  <si>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</si>
  <si>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</si>
  <si>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</si>
  <si>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</si>
  <si>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</si>
  <si>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</si>
  <si>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</si>
  <si>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</si>
  <si>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</si>
  <si>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</si>
  <si>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</si>
  <si>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</si>
  <si>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</si>
  <si>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</si>
  <si>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</si>
  <si>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</si>
  <si>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</si>
  <si>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</si>
  <si>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</si>
  <si>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</si>
  <si>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</si>
  <si>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</si>
  <si>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</si>
  <si>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</si>
  <si>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</si>
  <si>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</si>
  <si>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</si>
  <si>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</si>
  <si>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</si>
  <si>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</si>
  <si>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</si>
  <si>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</si>
  <si>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</si>
  <si>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</si>
  <si>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</si>
  <si>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</si>
  <si>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</si>
  <si>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</si>
  <si>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</si>
  <si>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</si>
  <si>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</si>
  <si>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</si>
  <si>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</si>
  <si>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</si>
  <si>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</si>
  <si>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</si>
  <si>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</si>
  <si>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</si>
  <si>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</si>
  <si>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</si>
  <si>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</si>
  <si>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</si>
  <si>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</si>
  <si>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</si>
  <si>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</si>
  <si>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</si>
  <si>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</si>
  <si>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</si>
  <si>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</si>
  <si>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</si>
  <si>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</si>
  <si>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</si>
  <si>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</si>
  <si>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</si>
  <si>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</si>
  <si>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</si>
  <si>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</si>
  <si>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</si>
  <si>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</si>
  <si>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</si>
  <si>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</si>
  <si>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</si>
  <si>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</si>
  <si>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</si>
  <si>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</si>
  <si>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</si>
  <si>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</si>
  <si>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</si>
  <si>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</si>
  <si>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</si>
  <si>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</si>
  <si>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</si>
  <si>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</si>
  <si>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</si>
  <si>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</si>
  <si>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</si>
  <si>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</si>
  <si>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</si>
  <si>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</si>
  <si>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</si>
  <si>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</si>
  <si>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</si>
  <si>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</si>
  <si>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</si>
  <si>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</si>
  <si>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</si>
  <si>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</si>
  <si>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</si>
  <si>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</si>
  <si>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</si>
  <si>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</si>
  <si>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</si>
  <si>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</si>
  <si>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</si>
  <si>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</si>
  <si>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</si>
  <si>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</si>
  <si>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</si>
  <si>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</si>
  <si>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</si>
  <si>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</si>
  <si>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</si>
  <si>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</si>
  <si>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</si>
  <si>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</si>
  <si>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</si>
  <si>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</si>
  <si>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</si>
  <si>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</si>
  <si>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</si>
  <si>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</si>
  <si>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</si>
  <si>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</si>
  <si>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</si>
  <si>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</si>
  <si>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</si>
  <si>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</si>
  <si>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</si>
  <si>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</si>
  <si>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</si>
  <si>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</si>
  <si>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</si>
  <si>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</si>
  <si>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</si>
  <si>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</si>
  <si>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</si>
  <si>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</si>
  <si>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</si>
  <si>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</si>
  <si>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</si>
  <si>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</si>
  <si>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</si>
  <si>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</si>
  <si>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</si>
  <si>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</si>
  <si>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</si>
  <si>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</si>
  <si>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</si>
  <si>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</si>
  <si>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</si>
  <si>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</si>
  <si>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</si>
  <si>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</si>
  <si>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</si>
  <si>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</si>
  <si>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</si>
  <si>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</si>
  <si>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</si>
  <si>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</si>
  <si>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</si>
  <si>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</si>
  <si>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</si>
  <si>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</si>
  <si>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</si>
  <si>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</si>
  <si>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</si>
  <si>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</si>
  <si>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</si>
  <si>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</si>
  <si>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</si>
  <si>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</si>
  <si>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</si>
  <si>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</si>
  <si>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</si>
  <si>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</si>
  <si>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</si>
  <si>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</si>
  <si>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</si>
  <si>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</si>
  <si>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</si>
  <si>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</si>
  <si>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</si>
  <si>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</si>
  <si>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</si>
  <si>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</si>
  <si>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</si>
  <si>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</si>
  <si>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</si>
  <si>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</si>
  <si>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</si>
  <si>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</si>
  <si>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</si>
  <si>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</si>
  <si>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</si>
  <si>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</si>
  <si>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</si>
  <si>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</si>
  <si>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</si>
  <si>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</si>
  <si>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</si>
  <si>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</si>
  <si>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</si>
  <si>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</si>
  <si>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</si>
  <si>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</si>
  <si>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</si>
  <si>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</si>
  <si>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</si>
  <si>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</si>
  <si>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</si>
  <si>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</si>
  <si>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</si>
  <si>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</si>
  <si>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</si>
  <si>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</si>
  <si>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</si>
  <si>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</si>
  <si>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</si>
  <si>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</si>
  <si>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</si>
  <si>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</si>
  <si>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</si>
  <si>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</si>
  <si>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</si>
  <si>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</si>
  <si>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</si>
  <si>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</si>
  <si>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</si>
  <si>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</si>
  <si>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</si>
  <si>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</si>
  <si>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</si>
  <si>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</si>
  <si>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</si>
  <si>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</si>
  <si>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</si>
  <si>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</si>
  <si>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</si>
  <si>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</si>
  <si>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</si>
  <si>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</si>
  <si>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</si>
  <si>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</si>
  <si>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</si>
  <si>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</si>
  <si>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</si>
  <si>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</si>
  <si>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</si>
  <si>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</si>
  <si>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</si>
  <si>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</si>
  <si>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</si>
  <si>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</si>
  <si>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</si>
  <si>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</si>
  <si>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</si>
  <si>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</si>
  <si>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</si>
  <si>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</si>
  <si>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</si>
  <si>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</si>
  <si>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</si>
  <si>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</si>
  <si>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</si>
  <si>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</si>
  <si>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</si>
  <si>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</si>
  <si>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</si>
  <si>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</si>
  <si>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</si>
  <si>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</si>
  <si>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</si>
  <si>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</si>
  <si>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</si>
  <si>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</si>
  <si>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</si>
  <si>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</si>
  <si>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</si>
  <si>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</si>
  <si>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</si>
  <si>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</si>
  <si>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</si>
  <si>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</si>
  <si>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</si>
  <si>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</si>
  <si>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</si>
  <si>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</si>
  <si>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</si>
  <si>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</si>
  <si>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</si>
  <si>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</si>
  <si>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</si>
  <si>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</si>
  <si>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</si>
  <si>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</si>
  <si>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</si>
  <si>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</si>
  <si>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</si>
  <si>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</si>
  <si>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</si>
  <si>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</si>
  <si>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</si>
  <si>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</si>
  <si>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</si>
  <si>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</si>
  <si>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</si>
  <si>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</si>
  <si>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</si>
  <si>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</si>
  <si>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</si>
  <si>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</si>
  <si>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</si>
  <si>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</si>
  <si>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</si>
  <si>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</si>
  <si>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</si>
  <si>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</si>
  <si>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</si>
  <si>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</si>
  <si>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</si>
  <si>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</si>
  <si>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</si>
  <si>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</si>
  <si>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</si>
  <si>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</si>
  <si>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</si>
  <si>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</si>
  <si>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</si>
  <si>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</si>
  <si>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</si>
  <si>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</si>
  <si>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</si>
  <si>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</si>
  <si>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</si>
  <si>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</si>
  <si>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</si>
  <si>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</si>
  <si>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</si>
  <si>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</si>
  <si>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</si>
  <si>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</si>
  <si>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</si>
  <si>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</si>
  <si>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</si>
  <si>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</si>
  <si>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</si>
  <si>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</si>
  <si>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</si>
  <si>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</si>
  <si>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</si>
  <si>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</si>
  <si>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</si>
  <si>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</si>
  <si>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</si>
  <si>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</si>
  <si>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</si>
  <si>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</si>
  <si>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</si>
  <si>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</si>
  <si>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</si>
  <si>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</si>
  <si>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</si>
  <si>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</si>
  <si>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</si>
  <si>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</si>
  <si>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</si>
  <si>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</si>
  <si>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</si>
  <si>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</si>
  <si>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</si>
  <si>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</si>
  <si>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</si>
  <si>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</si>
  <si>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</si>
  <si>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</si>
  <si>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</si>
  <si>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</si>
  <si>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</si>
  <si>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</si>
  <si>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</si>
  <si>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</si>
  <si>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</si>
  <si>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</si>
  <si>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</si>
  <si>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</si>
  <si>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</si>
  <si>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</si>
  <si>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</si>
  <si>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</si>
  <si>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</si>
  <si>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</si>
  <si>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</si>
  <si>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</si>
  <si>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</si>
  <si>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</si>
  <si>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</si>
  <si>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</si>
  <si>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</si>
  <si>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</si>
  <si>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</si>
  <si>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</si>
  <si>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</si>
  <si>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</si>
  <si>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</si>
  <si>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</si>
  <si>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</si>
  <si>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</si>
  <si>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</si>
  <si>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</si>
  <si>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</si>
  <si>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</si>
  <si>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</si>
  <si>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</si>
  <si>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</si>
  <si>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</si>
  <si>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</si>
  <si>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</si>
  <si>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</si>
  <si>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</si>
  <si>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</si>
  <si>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</si>
  <si>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</si>
  <si>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</si>
  <si>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</si>
  <si>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</si>
  <si>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</si>
  <si>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</si>
  <si>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</si>
  <si>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</si>
  <si>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</si>
  <si>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</si>
  <si>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</si>
  <si>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</si>
  <si>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</si>
  <si>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</si>
  <si>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</si>
  <si>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</si>
  <si>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</si>
  <si>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</si>
  <si>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</si>
  <si>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</si>
  <si>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</si>
  <si>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</si>
  <si>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</si>
  <si>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</si>
  <si>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</si>
  <si>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</si>
  <si>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</si>
  <si>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</si>
  <si>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</si>
  <si>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</si>
  <si>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</si>
  <si>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</si>
  <si>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</si>
  <si>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</si>
  <si>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</si>
  <si>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</si>
  <si>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</si>
  <si>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</si>
  <si>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</si>
  <si>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</si>
  <si>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</si>
  <si>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</si>
  <si>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</si>
  <si>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</si>
  <si>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</si>
  <si>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</si>
  <si>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</si>
  <si>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</si>
  <si>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</si>
  <si>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</si>
  <si>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</si>
  <si>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</si>
  <si>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</si>
  <si>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</si>
  <si>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</si>
  <si>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2.54</t>
  </si>
  <si>
    <t>▲ 0.06</t>
  </si>
  <si>
    <t>▲ 1.10</t>
  </si>
  <si>
    <t>水道事業会計</t>
  </si>
  <si>
    <t>一般会計</t>
  </si>
  <si>
    <t>介護保険特別会計</t>
  </si>
  <si>
    <t>下水道事業会計</t>
  </si>
  <si>
    <t>国民健康保険特別会計</t>
  </si>
  <si>
    <t>農業集落排水事業特別会計</t>
  </si>
  <si>
    <t>後期高齢者医療特別会計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</si>
  <si>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</si>
  <si>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</si>
  <si>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</si>
  <si>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</si>
  <si>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</si>
  <si>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</si>
  <si>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</si>
  <si>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</si>
  <si>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</si>
  <si>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一般財団法人日野町文化振興事業団</t>
    <phoneticPr fontId="2"/>
  </si>
  <si>
    <t>‐</t>
    <phoneticPr fontId="2"/>
  </si>
  <si>
    <t>-</t>
    <phoneticPr fontId="2"/>
  </si>
  <si>
    <t>教育施設整備資金積立基金</t>
    <phoneticPr fontId="5"/>
  </si>
  <si>
    <t>町営住宅建設整備基金</t>
    <phoneticPr fontId="5"/>
  </si>
  <si>
    <t>まちづくり応援基金</t>
    <phoneticPr fontId="5"/>
  </si>
  <si>
    <t>農村ふるさと・水と土保全基金</t>
    <phoneticPr fontId="5"/>
  </si>
  <si>
    <t>文化財保護基金</t>
    <phoneticPr fontId="5"/>
  </si>
  <si>
    <t>中部清掃組合</t>
    <rPh sb="0" eb="2">
      <t>チュウブ</t>
    </rPh>
    <rPh sb="2" eb="4">
      <t>セイソウ</t>
    </rPh>
    <rPh sb="4" eb="6">
      <t>クミアイ</t>
    </rPh>
    <phoneticPr fontId="2"/>
  </si>
  <si>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</si>
  <si>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</si>
  <si>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</si>
  <si>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</si>
  <si>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</si>
  <si>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</si>
  <si>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</si>
  <si>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</si>
  <si>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</si>
  <si>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</si>
  <si>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</si>
  <si>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</si>
  <si>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地方債等の将来負担額が大きいことや充当可能基金が少ないこと、標準財政規模が小さい（R2標準財政規模：当町6,348,434千円、類似団体7,270,343千円）ことが挙げられる。なお、令和２年度は、一部事務組合の借入の償還が進んだことによる組合負担等見込額の減少等が影響し、将来負担比率は減少した。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計画的な積立および地方債の新規発行の抑制等により、将来負担の軽減を図る。</t>
    <rPh sb="170" eb="171">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</si>
  <si>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</si>
  <si>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</si>
  <si>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</si>
  <si>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</si>
  <si>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</si>
  <si>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</si>
  <si>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等の将来負担額が大きいことや充当可能基金が少ないこと等の影響により、類似団体と比較し、高い値を示す状況にある。一方、実質公債費比率は、公債費が類似団体と比較して小さい等の影響により、低い値を示していたが、近年、防災センター等の公共施設の整備が続いたことにより、地方債の債務残高と元利償還金がともに増加したことから上昇傾向にあり、今後、比率の高止まりが懸念される。
　将来負担比率が高い状況にある中、実質公債費比率も上昇していることから、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rPh sb="9" eb="12">
      <t>チホウサイ</t>
    </rPh>
    <rPh sb="12" eb="13">
      <t>ナド</t>
    </rPh>
    <rPh sb="14" eb="16">
      <t>ショウライ</t>
    </rPh>
    <rPh sb="16" eb="18">
      <t>フタン</t>
    </rPh>
    <rPh sb="18" eb="19">
      <t>ガク</t>
    </rPh>
    <rPh sb="20" eb="21">
      <t>オオ</t>
    </rPh>
    <rPh sb="33" eb="34">
      <t>スク</t>
    </rPh>
    <rPh sb="146" eb="148">
      <t>サイム</t>
    </rPh>
    <rPh sb="148" eb="150">
      <t>ザンダカ</t>
    </rPh>
    <rPh sb="151" eb="153">
      <t>ガンリ</t>
    </rPh>
    <rPh sb="153" eb="155">
      <t>ショウカン</t>
    </rPh>
    <rPh sb="155" eb="156">
      <t>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</si>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</sst>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5D7F-4E61-955A-4B0C8EE202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56160</c:v>
                </c:pt>
                <c:pt idx="1">
                  <c:v>59275</c:v>
                </c:pt>
                <c:pt idx="2">
                  <c:v>57057</c:v>
                </c:pt>
                <c:pt idx="3">
                  <c:v>58589</c:v>
                </c:pt>
                <c:pt idx="4">
                  <c:v>51200</c:v>
                </c:pt>
              </c:numCache>
            </c:numRef>
          </c:val>
          <c:smooth val="0"/>
          <c:extLst>
            <c:ext xmlns:c16="http://schemas.microsoft.com/office/drawing/2014/chart" uri="{C3380CC4-5D6E-409C-BE32-E72D297353CC}">
              <c16:uniqueId val="{00000001-5D7F-4E61-955A-4B0C8EE20201}"/>
            </c:ext>
          </c:extLst>
        </c:ser>
        <c:dLbls>
          <c:showLegendKey val="0"/>
          <c:showVal val="0"/>
          <c:showCatName val="0"/>
          <c:showSerName val="0"/>
          <c:showPercent val="0"/>
          <c:showBubbleSize val="0"/>
        </c:dLbls>
        <c:marker val="1"/>
        <c:smooth val="0"/>
        <c:axId val="-1072659408"/>
        <c:axId val="-1072658864"/>
      </c:lineChart>
      <c:catAx>
        <c:axId val="-107265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658864"/>
        <c:crosses val="autoZero"/>
        <c:auto val="1"/>
        <c:lblAlgn val="ctr"/>
        <c:lblOffset val="100"/>
        <c:tickLblSkip val="1"/>
        <c:tickMarkSkip val="1"/>
        <c:noMultiLvlLbl val="0"/>
      </c:catAx>
      <c:valAx>
        <c:axId val="-1072658864"/>
        <c:scaling>
          <c:orientation val="minMax"/>
          <c:max val="62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65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5.81</c:v>
                </c:pt>
                <c:pt idx="2">
                  <c:v>7.51</c:v>
                </c:pt>
                <c:pt idx="3">
                  <c:v>8.1300000000000008</c:v>
                </c:pt>
                <c:pt idx="4">
                  <c:v>7.08</c:v>
                </c:pt>
              </c:numCache>
            </c:numRef>
          </c:val>
          <c:extLst>
            <c:ext xmlns:c16="http://schemas.microsoft.com/office/drawing/2014/chart" uri="{C3380CC4-5D6E-409C-BE32-E72D297353CC}">
              <c16:uniqueId val="{00000000-7A23-453A-95AD-28BA8360F1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18.649999999999999</c:v>
                </c:pt>
                <c:pt idx="1">
                  <c:v>16.91</c:v>
                </c:pt>
                <c:pt idx="2">
                  <c:v>16.77</c:v>
                </c:pt>
                <c:pt idx="3">
                  <c:v>17.68</c:v>
                </c:pt>
                <c:pt idx="4">
                  <c:v>16.02</c:v>
                </c:pt>
              </c:numCache>
            </c:numRef>
          </c:val>
          <c:extLst>
            <c:ext xmlns:c16="http://schemas.microsoft.com/office/drawing/2014/chart" uri="{C3380CC4-5D6E-409C-BE32-E72D297353CC}">
              <c16:uniqueId val="{00000001-7A23-453A-95AD-28BA8360F148}"/>
            </c:ext>
          </c:extLst>
        </c:ser>
        <c:dLbls>
          <c:showLegendKey val="0"/>
          <c:showVal val="0"/>
          <c:showCatName val="0"/>
          <c:showSerName val="0"/>
          <c:showPercent val="0"/>
          <c:showBubbleSize val="0"/>
        </c:dLbls>
        <c:gapWidth val="250"/>
        <c:overlap val="100"/>
        <c:axId val="-1072658320"/>
        <c:axId val="-107265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-0.06</c:v>
                </c:pt>
                <c:pt idx="2">
                  <c:v>1.76</c:v>
                </c:pt>
                <c:pt idx="3">
                  <c:v>2.17</c:v>
                </c:pt>
                <c:pt idx="4">
                  <c:v>-1.1000000000000001</c:v>
                </c:pt>
              </c:numCache>
            </c:numRef>
          </c:val>
          <c:smooth val="0"/>
          <c:extLst>
            <c:ext xmlns:c16="http://schemas.microsoft.com/office/drawing/2014/chart" uri="{C3380CC4-5D6E-409C-BE32-E72D297353CC}">
              <c16:uniqueId val="{00000002-7A23-453A-95AD-28BA8360F148}"/>
            </c:ext>
          </c:extLst>
        </c:ser>
        <c:dLbls>
          <c:showLegendKey val="0"/>
          <c:showVal val="0"/>
          <c:showCatName val="0"/>
          <c:showSerName val="0"/>
          <c:showPercent val="0"/>
          <c:showBubbleSize val="0"/>
        </c:dLbls>
        <c:marker val="1"/>
        <c:smooth val="0"/>
        <c:axId val="-1072658320"/>
        <c:axId val="-1072655056"/>
      </c:lineChart>
      <c:catAx>
        <c:axId val="-107265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655056"/>
        <c:crosses val="autoZero"/>
        <c:auto val="1"/>
        <c:lblAlgn val="ctr"/>
        <c:lblOffset val="100"/>
        <c:tickLblSkip val="1"/>
        <c:tickMarkSkip val="1"/>
        <c:noMultiLvlLbl val="0"/>
      </c:catAx>
      <c:valAx>
        <c:axId val="-107265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65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0.19</c:v>
                </c:pt>
                <c:pt idx="6">
                  <c:v>#N/A</c:v>
                </c:pt>
                <c:pt idx="7">
                  <c:v>1.03</c:v>
                </c:pt>
                <c:pt idx="8">
                  <c:v>0</c:v>
                </c:pt>
                <c:pt idx="9">
                  <c:v>0</c:v>
                </c:pt>
              </c:numCache>
            </c:numRef>
          </c:val>
          <c:extLst>
            <c:ext xmlns:c16="http://schemas.microsoft.com/office/drawing/2014/chart" uri="{C3380CC4-5D6E-409C-BE32-E72D297353CC}">
              <c16:uniqueId val="{00000000-6439-499A-B660-86C12BC1C4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9-499A-B660-86C12BC1C40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39-499A-B660-86C12BC1C4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3-6439-499A-B660-86C12BC1C40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0.12</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4-6439-499A-B660-86C12BC1C40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c:v>
                </c:pt>
                <c:pt idx="2">
                  <c:v>#N/A</c:v>
                </c:pt>
                <c:pt idx="3">
                  <c:v>2.38</c:v>
                </c:pt>
                <c:pt idx="4">
                  <c:v>#N/A</c:v>
                </c:pt>
                <c:pt idx="5">
                  <c:v>0.37</c:v>
                </c:pt>
                <c:pt idx="6">
                  <c:v>#N/A</c:v>
                </c:pt>
                <c:pt idx="7">
                  <c:v>0.14000000000000001</c:v>
                </c:pt>
                <c:pt idx="8">
                  <c:v>#N/A</c:v>
                </c:pt>
                <c:pt idx="9">
                  <c:v>0.3</c:v>
                </c:pt>
              </c:numCache>
            </c:numRef>
          </c:val>
          <c:extLst>
            <c:ext xmlns:c16="http://schemas.microsoft.com/office/drawing/2014/chart" uri="{C3380CC4-5D6E-409C-BE32-E72D297353CC}">
              <c16:uniqueId val="{00000005-6439-499A-B660-86C12BC1C40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c:ext xmlns:c16="http://schemas.microsoft.com/office/drawing/2014/chart" uri="{C3380CC4-5D6E-409C-BE32-E72D297353CC}">
              <c16:uniqueId val="{00000006-6439-499A-B660-86C12BC1C4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1.19</c:v>
                </c:pt>
                <c:pt idx="2">
                  <c:v>#N/A</c:v>
                </c:pt>
                <c:pt idx="3">
                  <c:v>0.95</c:v>
                </c:pt>
                <c:pt idx="4">
                  <c:v>#N/A</c:v>
                </c:pt>
                <c:pt idx="5">
                  <c:v>2.14</c:v>
                </c:pt>
                <c:pt idx="6">
                  <c:v>#N/A</c:v>
                </c:pt>
                <c:pt idx="7">
                  <c:v>1.95</c:v>
                </c:pt>
                <c:pt idx="8">
                  <c:v>#N/A</c:v>
                </c:pt>
                <c:pt idx="9">
                  <c:v>1.6</c:v>
                </c:pt>
              </c:numCache>
            </c:numRef>
          </c:val>
          <c:extLst>
            <c:ext xmlns:c16="http://schemas.microsoft.com/office/drawing/2014/chart" uri="{C3380CC4-5D6E-409C-BE32-E72D297353CC}">
              <c16:uniqueId val="{00000007-6439-499A-B660-86C12BC1C4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c:v>
                </c:pt>
                <c:pt idx="2">
                  <c:v>#N/A</c:v>
                </c:pt>
                <c:pt idx="3">
                  <c:v>5.81</c:v>
                </c:pt>
                <c:pt idx="4">
                  <c:v>#N/A</c:v>
                </c:pt>
                <c:pt idx="5">
                  <c:v>7.5</c:v>
                </c:pt>
                <c:pt idx="6">
                  <c:v>#N/A</c:v>
                </c:pt>
                <c:pt idx="7">
                  <c:v>8.1199999999999992</c:v>
                </c:pt>
                <c:pt idx="8">
                  <c:v>#N/A</c:v>
                </c:pt>
                <c:pt idx="9">
                  <c:v>7.07</c:v>
                </c:pt>
              </c:numCache>
            </c:numRef>
          </c:val>
          <c:extLst>
            <c:ext xmlns:c16="http://schemas.microsoft.com/office/drawing/2014/chart" uri="{C3380CC4-5D6E-409C-BE32-E72D297353CC}">
              <c16:uniqueId val="{00000008-6439-499A-B660-86C12BC1C4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19.2</c:v>
                </c:pt>
                <c:pt idx="2">
                  <c:v>#N/A</c:v>
                </c:pt>
                <c:pt idx="3">
                  <c:v>19.809999999999999</c:v>
                </c:pt>
                <c:pt idx="4">
                  <c:v>#N/A</c:v>
                </c:pt>
                <c:pt idx="5">
                  <c:v>18.73</c:v>
                </c:pt>
                <c:pt idx="6">
                  <c:v>#N/A</c:v>
                </c:pt>
                <c:pt idx="7">
                  <c:v>19.3</c:v>
                </c:pt>
                <c:pt idx="8">
                  <c:v>#N/A</c:v>
                </c:pt>
                <c:pt idx="9">
                  <c:v>15.56</c:v>
                </c:pt>
              </c:numCache>
            </c:numRef>
          </c:val>
          <c:extLst>
            <c:ext xmlns:c16="http://schemas.microsoft.com/office/drawing/2014/chart" uri="{C3380CC4-5D6E-409C-BE32-E72D297353CC}">
              <c16:uniqueId val="{00000009-6439-499A-B660-86C12BC1C401}"/>
            </c:ext>
          </c:extLst>
        </c:ser>
        <c:dLbls>
          <c:showLegendKey val="0"/>
          <c:showVal val="0"/>
          <c:showCatName val="0"/>
          <c:showSerName val="0"/>
          <c:showPercent val="0"/>
          <c:showBubbleSize val="0"/>
        </c:dLbls>
        <c:gapWidth val="150"/>
        <c:overlap val="100"/>
        <c:axId val="-1072651792"/>
        <c:axId val="-1072663760"/>
      </c:barChart>
      <c:catAx>
        <c:axId val="-10726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663760"/>
        <c:crosses val="autoZero"/>
        <c:auto val="1"/>
        <c:lblAlgn val="ctr"/>
        <c:lblOffset val="100"/>
        <c:tickLblSkip val="1"/>
        <c:tickMarkSkip val="1"/>
        <c:noMultiLvlLbl val="0"/>
      </c:catAx>
      <c:valAx>
        <c:axId val="-107266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6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839</c:v>
                </c:pt>
                <c:pt idx="5">
                  <c:v>866</c:v>
                </c:pt>
                <c:pt idx="8">
                  <c:v>867</c:v>
                </c:pt>
                <c:pt idx="11">
                  <c:v>873</c:v>
                </c:pt>
                <c:pt idx="14">
                  <c:v>887</c:v>
                </c:pt>
              </c:numCache>
            </c:numRef>
          </c:val>
          <c:extLst>
            <c:ext xmlns:c16="http://schemas.microsoft.com/office/drawing/2014/chart" uri="{C3380CC4-5D6E-409C-BE32-E72D297353CC}">
              <c16:uniqueId val="{00000000-4D44-4053-A6B6-A63B6F8224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44-4053-A6B6-A63B6F8224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44-4053-A6B6-A63B6F8224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111</c:v>
                </c:pt>
                <c:pt idx="6">
                  <c:v>107</c:v>
                </c:pt>
                <c:pt idx="9">
                  <c:v>109</c:v>
                </c:pt>
                <c:pt idx="12">
                  <c:v>108</c:v>
                </c:pt>
              </c:numCache>
            </c:numRef>
          </c:val>
          <c:extLst>
            <c:ext xmlns:c16="http://schemas.microsoft.com/office/drawing/2014/chart" uri="{C3380CC4-5D6E-409C-BE32-E72D297353CC}">
              <c16:uniqueId val="{00000003-4D44-4053-A6B6-A63B6F8224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365</c:v>
                </c:pt>
                <c:pt idx="3">
                  <c:v>350</c:v>
                </c:pt>
                <c:pt idx="6">
                  <c:v>377</c:v>
                </c:pt>
                <c:pt idx="9">
                  <c:v>404</c:v>
                </c:pt>
                <c:pt idx="12">
                  <c:v>350</c:v>
                </c:pt>
              </c:numCache>
            </c:numRef>
          </c:val>
          <c:extLst>
            <c:ext xmlns:c16="http://schemas.microsoft.com/office/drawing/2014/chart" uri="{C3380CC4-5D6E-409C-BE32-E72D297353CC}">
              <c16:uniqueId val="{00000004-4D44-4053-A6B6-A63B6F8224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44-4053-A6B6-A63B6F8224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44-4053-A6B6-A63B6F8224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592</c:v>
                </c:pt>
                <c:pt idx="3">
                  <c:v>662</c:v>
                </c:pt>
                <c:pt idx="6">
                  <c:v>685</c:v>
                </c:pt>
                <c:pt idx="9">
                  <c:v>747</c:v>
                </c:pt>
                <c:pt idx="12">
                  <c:v>753</c:v>
                </c:pt>
              </c:numCache>
            </c:numRef>
          </c:val>
          <c:extLst>
            <c:ext xmlns:c16="http://schemas.microsoft.com/office/drawing/2014/chart" uri="{C3380CC4-5D6E-409C-BE32-E72D297353CC}">
              <c16:uniqueId val="{00000007-4D44-4053-A6B6-A63B6F822406}"/>
            </c:ext>
          </c:extLst>
        </c:ser>
        <c:dLbls>
          <c:showLegendKey val="0"/>
          <c:showVal val="0"/>
          <c:showCatName val="0"/>
          <c:showSerName val="0"/>
          <c:showPercent val="0"/>
          <c:showBubbleSize val="0"/>
        </c:dLbls>
        <c:gapWidth val="100"/>
        <c:overlap val="100"/>
        <c:axId val="-1072656144"/>
        <c:axId val="-107265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232</c:v>
                </c:pt>
                <c:pt idx="2">
                  <c:v>#N/A</c:v>
                </c:pt>
                <c:pt idx="3">
                  <c:v>#N/A</c:v>
                </c:pt>
                <c:pt idx="4">
                  <c:v>257</c:v>
                </c:pt>
                <c:pt idx="5">
                  <c:v>#N/A</c:v>
                </c:pt>
                <c:pt idx="6">
                  <c:v>#N/A</c:v>
                </c:pt>
                <c:pt idx="7">
                  <c:v>302</c:v>
                </c:pt>
                <c:pt idx="8">
                  <c:v>#N/A</c:v>
                </c:pt>
                <c:pt idx="9">
                  <c:v>#N/A</c:v>
                </c:pt>
                <c:pt idx="10">
                  <c:v>387</c:v>
                </c:pt>
                <c:pt idx="11">
                  <c:v>#N/A</c:v>
                </c:pt>
                <c:pt idx="12">
                  <c:v>#N/A</c:v>
                </c:pt>
                <c:pt idx="13">
                  <c:v>324</c:v>
                </c:pt>
                <c:pt idx="14">
                  <c:v>#N/A</c:v>
                </c:pt>
              </c:numCache>
            </c:numRef>
          </c:val>
          <c:smooth val="0"/>
          <c:extLst>
            <c:ext xmlns:c16="http://schemas.microsoft.com/office/drawing/2014/chart" uri="{C3380CC4-5D6E-409C-BE32-E72D297353CC}">
              <c16:uniqueId val="{00000008-4D44-4053-A6B6-A63B6F822406}"/>
            </c:ext>
          </c:extLst>
        </c:ser>
        <c:dLbls>
          <c:showLegendKey val="0"/>
          <c:showVal val="0"/>
          <c:showCatName val="0"/>
          <c:showSerName val="0"/>
          <c:showPercent val="0"/>
          <c:showBubbleSize val="0"/>
        </c:dLbls>
        <c:marker val="1"/>
        <c:smooth val="0"/>
        <c:axId val="-1072656144"/>
        <c:axId val="-1072650704"/>
      </c:lineChart>
      <c:catAx>
        <c:axId val="-107265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650704"/>
        <c:crosses val="autoZero"/>
        <c:auto val="1"/>
        <c:lblAlgn val="ctr"/>
        <c:lblOffset val="100"/>
        <c:tickLblSkip val="1"/>
        <c:tickMarkSkip val="1"/>
        <c:noMultiLvlLbl val="0"/>
      </c:catAx>
      <c:valAx>
        <c:axId val="-107265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65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10756</c:v>
                </c:pt>
                <c:pt idx="5">
                  <c:v>10487</c:v>
                </c:pt>
                <c:pt idx="8">
                  <c:v>10334</c:v>
                </c:pt>
                <c:pt idx="11">
                  <c:v>9866</c:v>
                </c:pt>
                <c:pt idx="14">
                  <c:v>9789</c:v>
                </c:pt>
              </c:numCache>
            </c:numRef>
          </c:val>
          <c:extLst>
            <c:ext xmlns:c16="http://schemas.microsoft.com/office/drawing/2014/chart" uri="{C3380CC4-5D6E-409C-BE32-E72D297353CC}">
              <c16:uniqueId val="{00000000-E2E5-4AE0-91AF-A7DF1FB64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2E5-4AE0-91AF-A7DF1FB64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2455</c:v>
                </c:pt>
                <c:pt idx="5">
                  <c:v>2214</c:v>
                </c:pt>
                <c:pt idx="8">
                  <c:v>2463</c:v>
                </c:pt>
                <c:pt idx="11">
                  <c:v>2692</c:v>
                </c:pt>
                <c:pt idx="14">
                  <c:v>2678</c:v>
                </c:pt>
              </c:numCache>
            </c:numRef>
          </c:val>
          <c:extLst>
            <c:ext xmlns:c16="http://schemas.microsoft.com/office/drawing/2014/chart" uri="{C3380CC4-5D6E-409C-BE32-E72D297353CC}">
              <c16:uniqueId val="{00000002-E2E5-4AE0-91AF-A7DF1FB64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E5-4AE0-91AF-A7DF1FB64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E5-4AE0-91AF-A7DF1FB64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E5-4AE0-91AF-A7DF1FB64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1834</c:v>
                </c:pt>
                <c:pt idx="3">
                  <c:v>1808</c:v>
                </c:pt>
                <c:pt idx="6">
                  <c:v>1755</c:v>
                </c:pt>
                <c:pt idx="9">
                  <c:v>1802</c:v>
                </c:pt>
                <c:pt idx="12">
                  <c:v>1753</c:v>
                </c:pt>
              </c:numCache>
            </c:numRef>
          </c:val>
          <c:extLst>
            <c:ext xmlns:c16="http://schemas.microsoft.com/office/drawing/2014/chart" uri="{C3380CC4-5D6E-409C-BE32-E72D297353CC}">
              <c16:uniqueId val="{00000006-E2E5-4AE0-91AF-A7DF1FB64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576</c:v>
                </c:pt>
                <c:pt idx="3">
                  <c:v>485</c:v>
                </c:pt>
                <c:pt idx="6">
                  <c:v>388</c:v>
                </c:pt>
                <c:pt idx="9">
                  <c:v>287</c:v>
                </c:pt>
                <c:pt idx="12">
                  <c:v>190</c:v>
                </c:pt>
              </c:numCache>
            </c:numRef>
          </c:val>
          <c:extLst>
            <c:ext xmlns:c16="http://schemas.microsoft.com/office/drawing/2014/chart" uri="{C3380CC4-5D6E-409C-BE32-E72D297353CC}">
              <c16:uniqueId val="{00000007-E2E5-4AE0-91AF-A7DF1FB64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5126</c:v>
                </c:pt>
                <c:pt idx="3">
                  <c:v>4807</c:v>
                </c:pt>
                <c:pt idx="6">
                  <c:v>4997</c:v>
                </c:pt>
                <c:pt idx="9">
                  <c:v>4953</c:v>
                </c:pt>
                <c:pt idx="12">
                  <c:v>4762</c:v>
                </c:pt>
              </c:numCache>
            </c:numRef>
          </c:val>
          <c:extLst>
            <c:ext xmlns:c16="http://schemas.microsoft.com/office/drawing/2014/chart" uri="{C3380CC4-5D6E-409C-BE32-E72D297353CC}">
              <c16:uniqueId val="{00000008-E2E5-4AE0-91AF-A7DF1FB64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c:v>
                </c:pt>
                <c:pt idx="3">
                  <c:v>91</c:v>
                </c:pt>
                <c:pt idx="6">
                  <c:v>268</c:v>
                </c:pt>
                <c:pt idx="9">
                  <c:v>268</c:v>
                </c:pt>
                <c:pt idx="12">
                  <c:v>297</c:v>
                </c:pt>
              </c:numCache>
            </c:numRef>
          </c:val>
          <c:extLst>
            <c:ext xmlns:c16="http://schemas.microsoft.com/office/drawing/2014/chart" uri="{C3380CC4-5D6E-409C-BE32-E72D297353CC}">
              <c16:uniqueId val="{00000009-E2E5-4AE0-91AF-A7DF1FB64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8643</c:v>
                </c:pt>
                <c:pt idx="3">
                  <c:v>8715</c:v>
                </c:pt>
                <c:pt idx="6">
                  <c:v>8684</c:v>
                </c:pt>
                <c:pt idx="9">
                  <c:v>8429</c:v>
                </c:pt>
                <c:pt idx="12">
                  <c:v>8510</c:v>
                </c:pt>
              </c:numCache>
            </c:numRef>
          </c:val>
          <c:extLst>
            <c:ext xmlns:c16="http://schemas.microsoft.com/office/drawing/2014/chart" uri="{C3380CC4-5D6E-409C-BE32-E72D297353CC}">
              <c16:uniqueId val="{0000000A-E2E5-4AE0-91AF-A7DF1FB6478F}"/>
            </c:ext>
          </c:extLst>
        </c:ser>
        <c:dLbls>
          <c:showLegendKey val="0"/>
          <c:showVal val="0"/>
          <c:showCatName val="0"/>
          <c:showSerName val="0"/>
          <c:showPercent val="0"/>
          <c:showBubbleSize val="0"/>
        </c:dLbls>
        <c:gapWidth val="100"/>
        <c:overlap val="100"/>
        <c:axId val="-1072649616"/>
        <c:axId val="-107266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3059</c:v>
                </c:pt>
                <c:pt idx="2">
                  <c:v>#N/A</c:v>
                </c:pt>
                <c:pt idx="3">
                  <c:v>#N/A</c:v>
                </c:pt>
                <c:pt idx="4">
                  <c:v>3205</c:v>
                </c:pt>
                <c:pt idx="5">
                  <c:v>#N/A</c:v>
                </c:pt>
                <c:pt idx="6">
                  <c:v>#N/A</c:v>
                </c:pt>
                <c:pt idx="7">
                  <c:v>3296</c:v>
                </c:pt>
                <c:pt idx="8">
                  <c:v>#N/A</c:v>
                </c:pt>
                <c:pt idx="9">
                  <c:v>#N/A</c:v>
                </c:pt>
                <c:pt idx="10">
                  <c:v>3181</c:v>
                </c:pt>
                <c:pt idx="11">
                  <c:v>#N/A</c:v>
                </c:pt>
                <c:pt idx="12">
                  <c:v>#N/A</c:v>
                </c:pt>
                <c:pt idx="13">
                  <c:v>3044</c:v>
                </c:pt>
                <c:pt idx="14">
                  <c:v>#N/A</c:v>
                </c:pt>
              </c:numCache>
            </c:numRef>
          </c:val>
          <c:smooth val="0"/>
          <c:extLst>
            <c:ext xmlns:c16="http://schemas.microsoft.com/office/drawing/2014/chart" uri="{C3380CC4-5D6E-409C-BE32-E72D297353CC}">
              <c16:uniqueId val="{0000000B-E2E5-4AE0-91AF-A7DF1FB6478F}"/>
            </c:ext>
          </c:extLst>
        </c:ser>
        <c:dLbls>
          <c:showLegendKey val="0"/>
          <c:showVal val="0"/>
          <c:showCatName val="0"/>
          <c:showSerName val="0"/>
          <c:showPercent val="0"/>
          <c:showBubbleSize val="0"/>
        </c:dLbls>
        <c:marker val="1"/>
        <c:smooth val="0"/>
        <c:axId val="-1072649616"/>
        <c:axId val="-1072662128"/>
      </c:lineChart>
      <c:catAx>
        <c:axId val="-107264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662128"/>
        <c:crosses val="autoZero"/>
        <c:auto val="1"/>
        <c:lblAlgn val="ctr"/>
        <c:lblOffset val="100"/>
        <c:tickLblSkip val="1"/>
        <c:tickMarkSkip val="1"/>
        <c:noMultiLvlLbl val="0"/>
      </c:catAx>
      <c:valAx>
        <c:axId val="-107266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64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972</c:v>
                </c:pt>
                <c:pt idx="1">
                  <c:v>1052</c:v>
                </c:pt>
                <c:pt idx="2">
                  <c:v>1017</c:v>
                </c:pt>
              </c:numCache>
            </c:numRef>
          </c:val>
          <c:extLst>
            <c:ext xmlns:c16="http://schemas.microsoft.com/office/drawing/2014/chart" uri="{C3380CC4-5D6E-409C-BE32-E72D297353CC}">
              <c16:uniqueId val="{00000000-2915-4B28-A05C-BC161851E6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473</c:v>
                </c:pt>
                <c:pt idx="1">
                  <c:v>473</c:v>
                </c:pt>
                <c:pt idx="2">
                  <c:v>474</c:v>
                </c:pt>
              </c:numCache>
            </c:numRef>
          </c:val>
          <c:extLst>
            <c:ext xmlns:c16="http://schemas.microsoft.com/office/drawing/2014/chart" uri="{C3380CC4-5D6E-409C-BE32-E72D297353CC}">
              <c16:uniqueId val="{00000001-2915-4B28-A05C-BC161851E6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c:v>
                </c:pt>
                <c:pt idx="1">
                  <c:v>744</c:v>
                </c:pt>
                <c:pt idx="2">
                  <c:v>698</c:v>
                </c:pt>
              </c:numCache>
            </c:numRef>
          </c:val>
          <c:extLst>
            <c:ext xmlns:c16="http://schemas.microsoft.com/office/drawing/2014/chart" uri="{C3380CC4-5D6E-409C-BE32-E72D297353CC}">
              <c16:uniqueId val="{00000002-2915-4B28-A05C-BC161851E687}"/>
            </c:ext>
          </c:extLst>
        </c:ser>
        <c:dLbls>
          <c:showLegendKey val="0"/>
          <c:showVal val="0"/>
          <c:showCatName val="0"/>
          <c:showSerName val="0"/>
          <c:showPercent val="0"/>
          <c:showBubbleSize val="0"/>
        </c:dLbls>
        <c:gapWidth val="120"/>
        <c:overlap val="100"/>
        <c:axId val="-1072661584"/>
        <c:axId val="-1072657776"/>
      </c:barChart>
      <c:catAx>
        <c:axId val="-107266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2657776"/>
        <c:crosses val="autoZero"/>
        <c:auto val="1"/>
        <c:lblAlgn val="ctr"/>
        <c:lblOffset val="100"/>
        <c:tickLblSkip val="1"/>
        <c:tickMarkSkip val="1"/>
        <c:noMultiLvlLbl val="0"/>
      </c:catAx>
      <c:valAx>
        <c:axId val="-1072657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266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{0F509BE3-568B-4537-B077-092F0FCFB1EA}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FE-47A6-B64A-58552430E6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{56A3F28E-06AF-4AFA-9A58-6B44C283B42B}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FE-47A6-B64A-58552430E6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{05644FF1-B252-4075-8150-9D2644012644}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FE-47A6-B64A-58552430E6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{31184FE6-FB2C-4CF7-9AA9-206711B295CC}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FE-47A6-B64A-58552430E6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{6BE572CD-DB06-4301-A134-4956C3D04545}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FE-47A6-B64A-58552430E6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{031E5DCD-B36E-4E7E-9F38-A340185E6A1C}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FE-47A6-B64A-58552430E6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{5B027149-29E8-487E-B657-D4D368105D56}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FE-47A6-B64A-58552430E6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{2E8F9FF2-1A57-48B7-B202-9EF6539CBE24}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FE-47A6-B64A-58552430E6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{EA2F87BC-7F3F-4E72-881D-D679A4EEBB3F}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FE-47A6-B64A-58552430E6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67.5</c:v>
                </c:pt>
                <c:pt idx="16">
                  <c:v>69.3</c:v>
                </c:pt>
                <c:pt idx="24">
                  <c:v>70.8</c:v>
                </c:pt>
                <c:pt idx="32">
                  <c:v>72.3</c:v>
                </c:pt>
              </c:numCache>
            </c:numRef>
          </c:xVal>
          <c:yVal>
            <c:numRef>
              <c:f>公会計指標分析・財政指標組合せ分析表!$BP$51:$DC$51</c:f>
              <c:numCache>
                <c:formatCode>#,##0.0;"▲ "#,##0.0</c:formatCode>
                <c:ptCount val="40"/>
                <c:pt idx="0">
                  <c:v>62.8</c:v>
                </c:pt>
                <c:pt idx="8">
                  <c:v>65.7</c:v>
                </c:pt>
                <c:pt idx="16">
                  <c:v>66.8</c:v>
                </c:pt>
                <c:pt idx="24">
                  <c:v>62.6</c:v>
                </c:pt>
                <c:pt idx="32">
                  <c:v>55.7</c:v>
                </c:pt>
              </c:numCache>
            </c:numRef>
          </c:yVal>
          <c:smooth val="0"/>
          <c:extLst>
            <c:ext xmlns:c16="http://schemas.microsoft.com/office/drawing/2014/chart" uri="{C3380CC4-5D6E-409C-BE32-E72D297353CC}">
              <c16:uniqueId val="{00000009-B2FE-47A6-B64A-58552430E6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{00D4B2EF-BF9B-40E7-8F30-5FE76B6A4BF8}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FE-47A6-B64A-58552430E6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{43A82072-F257-43C2-9B2B-2FB118AA8AC6}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FE-47A6-B64A-58552430E6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{631E21AA-188A-40E2-87F6-38C5666D7244}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FE-47A6-B64A-58552430E6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{3F6C76F8-B5D3-4A59-9ADC-C164B4E8E429}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FE-47A6-B64A-58552430E6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{58319E85-9A86-4BC0-8974-E328F46819A3}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FE-47A6-B64A-58552430E6EB}"/>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{1259BE35-0DF4-41DB-B1D6-4E38B06CE6B7}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FE-47A6-B64A-58552430E6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{82EEE32A-AD48-4C02-B6D0-DFA1E0CD8C31}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FE-47A6-B64A-58552430E6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{5D05C1B4-4AFD-4949-92C3-4A34ED9B1ADF}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FE-47A6-B64A-58552430E6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{7972A87F-0DAD-49B8-98B2-6F7B881E7CD3}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FE-47A6-B64A-58552430E6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2FE-47A6-B64A-58552430E6E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{C67D3A48-5E2C-4095-8BA1-6683C11A6CA0}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DA3-4AC9-95C8-45A6F96160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{D0842C1A-090F-4541-AF5F-B6F6BA8838E2}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A3-4AC9-95C8-45A6F96160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{ECF169F3-80A2-4160-8E50-D1981B171D75}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A3-4AC9-95C8-45A6F96160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{6C22FE07-DA34-40E9-9BF8-CB1962929ECF}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A3-4AC9-95C8-45A6F96160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{4E42D911-4722-4D9F-9F32-6354A0254198}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A3-4AC9-95C8-45A6F961608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{43F28EE0-6391-412B-B541-8B77847377EA}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DA3-4AC9-95C8-45A6F961608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{B340D138-74BE-4343-A08B-7DC915526C23}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DA3-4AC9-95C8-45A6F961608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{14B18D3E-BDD9-4B61-869B-AC50BD029CE3}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DA3-4AC9-95C8-45A6F961608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{4ADEF057-2BCF-4407-8777-2504EAA47620}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DA3-4AC9-95C8-45A6F96160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4.5999999999999996</c:v>
                </c:pt>
                <c:pt idx="16">
                  <c:v>5.3</c:v>
                </c:pt>
                <c:pt idx="24">
                  <c:v>6.3</c:v>
                </c:pt>
                <c:pt idx="32">
                  <c:v>6.5</c:v>
                </c:pt>
              </c:numCache>
            </c:numRef>
          </c:xVal>
          <c:yVal>
            <c:numRef>
              <c:f>公会計指標分析・財政指標組合せ分析表!$BP$73:$DC$73</c:f>
              <c:numCache>
                <c:formatCode>#,##0.0;"▲ "#,##0.0</c:formatCode>
                <c:ptCount val="40"/>
                <c:pt idx="0">
                  <c:v>62.8</c:v>
                </c:pt>
                <c:pt idx="8">
                  <c:v>65.7</c:v>
                </c:pt>
                <c:pt idx="16">
                  <c:v>66.8</c:v>
                </c:pt>
                <c:pt idx="24">
                  <c:v>62.6</c:v>
                </c:pt>
                <c:pt idx="32">
                  <c:v>55.7</c:v>
                </c:pt>
              </c:numCache>
            </c:numRef>
          </c:yVal>
          <c:smooth val="0"/>
          <c:extLst>
            <c:ext xmlns:c16="http://schemas.microsoft.com/office/drawing/2014/chart" uri="{C3380CC4-5D6E-409C-BE32-E72D297353CC}">
              <c16:uniqueId val="{00000009-EDA3-4AC9-95C8-45A6F96160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{C9145DED-0495-445F-A7BA-33021A147067}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DA3-4AC9-95C8-45A6F96160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{F8E067CB-F25C-4DCB-BE69-63B7AA0B79EA}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A3-4AC9-95C8-45A6F96160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{E167CEAA-0597-4BFF-BA1D-35F1CD9BB35B}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A3-4AC9-95C8-45A6F96160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{A9B198F0-279D-49C5-9516-C2693DD4398B}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A3-4AC9-95C8-45A6F96160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{A9BBF3DA-7433-428F-BEE6-88F39B1B9AC7}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A3-4AC9-95C8-45A6F961608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{F5740CE4-ED2D-4054-A8AD-64EE7512A930}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DA3-4AC9-95C8-45A6F961608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{27B773AC-F1F3-4E4E-97EF-A501AADEFB06}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DA3-4AC9-95C8-45A6F961608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{B4C7EC01-3F4F-45A5-B9F4-151BC4D939E3}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DA3-4AC9-95C8-45A6F961608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{20C399D4-0CCC-410C-BB7D-3DB6BD8FEACE}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DA3-4AC9-95C8-45A6F9616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EDA3-4AC9-95C8-45A6F9616088}"/>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債の防災センター整備に係る緊急防災・減災事業債の償還開始等により令和元年度から引き続き高い水準となっている。また、公営企業債の元利償還金に対する繰入金については減少しており、法適用企業に移行したことによる下水道事業会計への繰入金の減少が影響している。なお、公営企業債の残高については、減少傾向にある。</a:t>
          </a:r>
        </a:p>
        <a:p>
          <a:r>
            <a:rPr kumimoji="1" lang="ja-JP" altLang="en-US" sz="1300">
              <a:latin typeface="ＭＳ ゴシック" pitchFamily="49" charset="-128"/>
              <a:ea typeface="ＭＳ ゴシック" pitchFamily="49" charset="-128"/>
            </a:rPr>
            <a:t>　算入公債費の大部分は、臨時財政対策債となっており、その他の借り入れにおいても後年度の元利償還金が基準財政需要額に算入される地方債を借り入れており、引き続き交付税措置される地方債を借り入れ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債の新規発行の抑制や財源確保による借入の廃止等の取り組みにより地方債残高の増加を極力抑えつつ、中部清掃組合の地方債残高の減少等による組合等負担等見込額の減少等が影響し減少となった。</a:t>
          </a:r>
        </a:p>
        <a:p>
          <a:r>
            <a:rPr kumimoji="1" lang="ja-JP" altLang="en-US" sz="1400">
              <a:latin typeface="ＭＳ ゴシック" pitchFamily="49" charset="-128"/>
              <a:ea typeface="ＭＳ ゴシック" pitchFamily="49" charset="-128"/>
            </a:rPr>
            <a:t>　充当可能財源等は、財源不足等により財政調整基金の取り崩しを行ったこと等が影響し、充当可能財源等が減少した。</a:t>
          </a:r>
        </a:p>
        <a:p>
          <a:r>
            <a:rPr kumimoji="1" lang="ja-JP" altLang="en-US" sz="1400">
              <a:latin typeface="ＭＳ ゴシック" pitchFamily="49" charset="-128"/>
              <a:ea typeface="ＭＳ ゴシック" pitchFamily="49" charset="-128"/>
            </a:rPr>
            <a:t>　今後については、地方債の新規発行を抑制することとあわせて、事務事業等の見直しなどにより、経費削減に努め、計画的に充当可能基金を積み立てるよう努めていく。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好調であったこともあり、取り崩しを行う基金は少なく、財政調整基金および教育施設整備資金積立基金等への積立を行ったことから、基金全体の残高は増額となった。また、令和元年度についても、税収等が好調であったことから、財政調整基金および教育施設整備資金積立基金等への積立を行ったことから、基金全体の残高は増額となっ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年度は、主要法人の業績不振により税収等が大幅に減少したため、財政調整基金をはじめ各基金を取り崩したことから、基金全体の残高は減額となった。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や老朽化する公共施設等への対応、公債費の増などにより必要となる一般財源は増加すると考えられる。各事務事業の合理化・効率化や公共施設等総合管理計画に基づく公共施設の適正管理等により徹底した経費の削減を行うとともに、町税等の徴収強化等により積極的に財源確保を行い、積立金の増額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教育施設整備資金積立基金：情報通信ネットワーク環境整備等に充てるために取り崩したため、残高は減額となった。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町営住宅建設整備基金：過去に借り入れた地方債の元利償還および町営住宅の修繕に充てるために取り崩したため、残高は減額となった。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計画を策定のうえ、適切な管理を行っていく。基金積立は、主にその際の財源不足に対応するために積立を行っていく。積立金額については、施設の老朽化等の程度に基づき設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町営住宅建設整備基金については、地方債の元利償還および町営住宅の修繕に充てていくこととして、施設の老朽化の程度や一般会計における資金状況等を考慮し、積立額や取り崩し額を設定していく。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徹底した経費削減の取り組みや税収が好調であったことから、近年は財政調整基金の残高は増加していたが、令和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年度は税収等が大幅に減少したことによる財源不足に対応するため、財政調整基金を取り崩したことから、基金の残高は減額となった。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今後については、近年頻発する自然災害時の対応や老朽化する公共施設への対応、また、増加の傾向が著しい社会保障関係経費や人件費等を踏まえながら、標準財政規模の約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億円を目標に計画的に積立が行えるよう検討する。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年度については、税収等で増収となったことから、今後の元利償還金の増に対応するために基金積立を行った。令和元年度および令和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年度については、全体の基金との調整により利息分のみを積み立てており、残高の変動は微増となった。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のピークを迎えるため、取り崩し額の増加を見込んでいる。老朽化が進む公共施設の長寿命化対応に対して、地方債の発行を見込んでおり、後年度の元利償還に対応するためにも、基金への積立が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有形固定資産減価償却率は、類似団体と比較して高い値を示す</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にある。これは、当町の特徴として、人口規模に対して、町全体の面積が広いことにある（人口</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人あたりの面積</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は類似団体と比較すると約</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：当町</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5,520m</a:t>
          </a:r>
          <a:r>
            <a:rPr kumimoji="1" lang="en-US" altLang="ja-JP" sz="900" b="0" i="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2,850m</a:t>
          </a:r>
          <a:r>
            <a:rPr kumimoji="1" lang="en-US" altLang="ja-JP" sz="900" b="0" i="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）。すなわち、道路を</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はじ</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め、管理する公共施設が類似団体より多く、あわせて改修等に充てる財源が十分に確保出来ない状況から、類似団体と比較し、全体的に有形固定資産減価償却率が高くなっていると考えられる。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これを踏まえ、主要な公共施設等については、既に策定している公共施設等総合管理計画</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個別施設計画により、計画的な管理を行っていく。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79" name="楕円 78"/>
        <xdr:cNvSpPr/>
      </xdr:nvSpPr>
      <xdr:spPr>
        <a:xfrm>
          <a:off x="4711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125366</xdr:rowOff>
    </xdr:from>
    <xdr:ext cx="405111" cy="259045"/>
    <xdr:sp macro="" textlink="">
      <xdr:nvSpPr>
        <xdr:cNvPr id="80" name="有形固定資産減価償却率該当値テキスト"/>
        <xdr:cNvSpPr txBox="1"/>
      </xdr:nvSpPr>
      <xdr:spPr>
        <a:xfrm>
          <a:off x="4813300" y="62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145669</xdr:rowOff>
    </xdr:from>
    <xdr:to>
      <xdr:col>19</xdr:col>
      <xdr:colOff>187325</xdr:colOff>
      <xdr:row>32</xdr:row>
      <xdr:rowOff>75819</xdr:rowOff>
    </xdr:to>
    <xdr:sp macro="" textlink="">
      <xdr:nvSpPr>
        <xdr:cNvPr id="81" name="楕円 80"/>
        <xdr:cNvSpPr/>
      </xdr:nvSpPr>
      <xdr:spPr>
        <a:xfrm>
          <a:off x="400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25019</xdr:rowOff>
    </xdr:from>
    <xdr:to>
      <xdr:col>23</xdr:col>
      <xdr:colOff>85725</xdr:colOff>
      <xdr:row>32</xdr:row>
      <xdr:rowOff>89789</xdr:rowOff>
    </xdr:to>
    <xdr:cxnSp macro="">
      <xdr:nvCxnSpPr>
        <xdr:cNvPr id="82" name="直線コネクタ 81"/>
        <xdr:cNvCxnSpPr/>
      </xdr:nvCxnSpPr>
      <xdr:spPr>
        <a:xfrm>
          <a:off x="4051300" y="628294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80899</xdr:rowOff>
    </xdr:from>
    <xdr:to>
      <xdr:col>15</xdr:col>
      <xdr:colOff>187325</xdr:colOff>
      <xdr:row>32</xdr:row>
      <xdr:rowOff>11049</xdr:rowOff>
    </xdr:to>
    <xdr:sp macro="" textlink="">
      <xdr:nvSpPr>
        <xdr:cNvPr id="83" name="楕円 82"/>
        <xdr:cNvSpPr/>
      </xdr:nvSpPr>
      <xdr:spPr>
        <a:xfrm>
          <a:off x="323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131699</xdr:rowOff>
    </xdr:from>
    <xdr:to>
      <xdr:col>19</xdr:col>
      <xdr:colOff>136525</xdr:colOff>
      <xdr:row>32</xdr:row>
      <xdr:rowOff>25019</xdr:rowOff>
    </xdr:to>
    <xdr:cxnSp macro="">
      <xdr:nvCxnSpPr>
        <xdr:cNvPr id="84" name="直線コネクタ 83"/>
        <xdr:cNvCxnSpPr/>
      </xdr:nvCxnSpPr>
      <xdr:spPr>
        <a:xfrm>
          <a:off x="3289300" y="62181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5" name="楕円 84"/>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131699</xdr:rowOff>
    </xdr:to>
    <xdr:cxnSp macro="">
      <xdr:nvCxnSpPr>
        <xdr:cNvPr id="86" name="直線コネクタ 85"/>
        <xdr:cNvCxnSpPr/>
      </xdr:nvCxnSpPr>
      <xdr:spPr>
        <a:xfrm>
          <a:off x="2527300" y="61404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7" name="楕円 86"/>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53975</xdr:rowOff>
    </xdr:to>
    <xdr:cxnSp macro="">
      <xdr:nvCxnSpPr>
        <xdr:cNvPr id="88" name="直線コネクタ 87"/>
        <xdr:cNvCxnSpPr/>
      </xdr:nvCxnSpPr>
      <xdr:spPr>
        <a:xfrm>
          <a:off x="1765300" y="607568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66946</xdr:rowOff>
    </xdr:from>
    <xdr:ext cx="405111" cy="259045"/>
    <xdr:sp macro="" textlink="">
      <xdr:nvSpPr>
        <xdr:cNvPr id="93" name="n_1main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2176</xdr:rowOff>
    </xdr:from>
    <xdr:ext cx="405111" cy="259045"/>
    <xdr:sp macro="" textlink="">
      <xdr:nvSpPr>
        <xdr:cNvPr id="94" name="n_2mainValue有形固定資産減価償却率"/>
        <xdr:cNvSpPr txBox="1"/>
      </xdr:nvSpPr>
      <xdr:spPr>
        <a:xfrm>
          <a:off x="3086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5" name="n_3mainValue有形固定資産減価償却率"/>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6" name="n_4mainValue有形固定資産減価償却率"/>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高い値を示す</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にある。主な要因としては、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数年前に公</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共施設の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を実施したことにより</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、地方債の債務残高が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や、充当可能基金が低いこと</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が考えられる</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で町税</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大幅に減収となった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こと等が影響し、</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経常一般財源等が減少し</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債務償還比率は増加した。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引き続き、地方債発行の必要性を十分に検討し、新規発行は極力抑制し、債務残高の増加の抑制に努める。また、借り入れる場合においては、後年度の償還時に交付税算入のある財源的に有利な地方債を借り入れることにより、実質的な負担の軽減に努める</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64933</xdr:rowOff>
    </xdr:from>
    <xdr:to>
      <xdr:col>76</xdr:col>
      <xdr:colOff>73025</xdr:colOff>
      <xdr:row>33</xdr:row>
      <xdr:rowOff>166533</xdr:rowOff>
    </xdr:to>
    <xdr:sp macro="" textlink="">
      <xdr:nvSpPr>
        <xdr:cNvPr id="143" name="楕円 142"/>
        <xdr:cNvSpPr/>
      </xdr:nvSpPr>
      <xdr:spPr>
        <a:xfrm>
          <a:off x="14744700" y="6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43360</xdr:rowOff>
    </xdr:from>
    <xdr:ext cx="469744" cy="259045"/>
    <xdr:sp macro="" textlink="">
      <xdr:nvSpPr>
        <xdr:cNvPr id="144" name="債務償還比率該当値テキスト"/>
        <xdr:cNvSpPr txBox="1"/>
      </xdr:nvSpPr>
      <xdr:spPr>
        <a:xfrm>
          <a:off x="14846300" y="647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51326</xdr:rowOff>
    </xdr:from>
    <xdr:to>
      <xdr:col>72</xdr:col>
      <xdr:colOff>123825</xdr:colOff>
      <xdr:row>32</xdr:row>
      <xdr:rowOff>152926</xdr:rowOff>
    </xdr:to>
    <xdr:sp macro="" textlink="">
      <xdr:nvSpPr>
        <xdr:cNvPr id="145" name="楕円 144"/>
        <xdr:cNvSpPr/>
      </xdr:nvSpPr>
      <xdr:spPr>
        <a:xfrm>
          <a:off x="14033500" y="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102126</xdr:rowOff>
    </xdr:from>
    <xdr:to>
      <xdr:col>76</xdr:col>
      <xdr:colOff>22225</xdr:colOff>
      <xdr:row>33</xdr:row>
      <xdr:rowOff>115733</xdr:rowOff>
    </xdr:to>
    <xdr:cxnSp macro="">
      <xdr:nvCxnSpPr>
        <xdr:cNvPr id="146" name="直線コネクタ 145"/>
        <xdr:cNvCxnSpPr/>
      </xdr:nvCxnSpPr>
      <xdr:spPr>
        <a:xfrm>
          <a:off x="14084300" y="6360051"/>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135799</xdr:rowOff>
    </xdr:from>
    <xdr:to>
      <xdr:col>68</xdr:col>
      <xdr:colOff>123825</xdr:colOff>
      <xdr:row>32</xdr:row>
      <xdr:rowOff>65949</xdr:rowOff>
    </xdr:to>
    <xdr:sp macro="" textlink="">
      <xdr:nvSpPr>
        <xdr:cNvPr id="147" name="楕円 146"/>
        <xdr:cNvSpPr/>
      </xdr:nvSpPr>
      <xdr:spPr>
        <a:xfrm>
          <a:off x="13271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15149</xdr:rowOff>
    </xdr:from>
    <xdr:to>
      <xdr:col>72</xdr:col>
      <xdr:colOff>73025</xdr:colOff>
      <xdr:row>32</xdr:row>
      <xdr:rowOff>102126</xdr:rowOff>
    </xdr:to>
    <xdr:cxnSp macro="">
      <xdr:nvCxnSpPr>
        <xdr:cNvPr id="148" name="直線コネクタ 147"/>
        <xdr:cNvCxnSpPr/>
      </xdr:nvCxnSpPr>
      <xdr:spPr>
        <a:xfrm>
          <a:off x="13322300" y="6273074"/>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134675</xdr:rowOff>
    </xdr:from>
    <xdr:to>
      <xdr:col>64</xdr:col>
      <xdr:colOff>123825</xdr:colOff>
      <xdr:row>35</xdr:row>
      <xdr:rowOff>64825</xdr:rowOff>
    </xdr:to>
    <xdr:sp macro="" textlink="">
      <xdr:nvSpPr>
        <xdr:cNvPr id="149" name="楕円 148"/>
        <xdr:cNvSpPr/>
      </xdr:nvSpPr>
      <xdr:spPr>
        <a:xfrm>
          <a:off x="12509500" y="6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15149</xdr:rowOff>
    </xdr:from>
    <xdr:to>
      <xdr:col>68</xdr:col>
      <xdr:colOff>73025</xdr:colOff>
      <xdr:row>35</xdr:row>
      <xdr:rowOff>14025</xdr:rowOff>
    </xdr:to>
    <xdr:cxnSp macro="">
      <xdr:nvCxnSpPr>
        <xdr:cNvPr id="150" name="直線コネクタ 149"/>
        <xdr:cNvCxnSpPr/>
      </xdr:nvCxnSpPr>
      <xdr:spPr>
        <a:xfrm flipV="1">
          <a:off x="12560300" y="6273074"/>
          <a:ext cx="762000" cy="5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40105</xdr:rowOff>
    </xdr:from>
    <xdr:to>
      <xdr:col>60</xdr:col>
      <xdr:colOff>123825</xdr:colOff>
      <xdr:row>33</xdr:row>
      <xdr:rowOff>141705</xdr:rowOff>
    </xdr:to>
    <xdr:sp macro="" textlink="">
      <xdr:nvSpPr>
        <xdr:cNvPr id="151" name="楕円 150"/>
        <xdr:cNvSpPr/>
      </xdr:nvSpPr>
      <xdr:spPr>
        <a:xfrm>
          <a:off x="11747500" y="64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90905</xdr:rowOff>
    </xdr:from>
    <xdr:to>
      <xdr:col>64</xdr:col>
      <xdr:colOff>73025</xdr:colOff>
      <xdr:row>35</xdr:row>
      <xdr:rowOff>14025</xdr:rowOff>
    </xdr:to>
    <xdr:cxnSp macro="">
      <xdr:nvCxnSpPr>
        <xdr:cNvPr id="152" name="直線コネクタ 151"/>
        <xdr:cNvCxnSpPr/>
      </xdr:nvCxnSpPr>
      <xdr:spPr>
        <a:xfrm>
          <a:off x="11798300" y="6520280"/>
          <a:ext cx="762000" cy="2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144053</xdr:rowOff>
    </xdr:from>
    <xdr:ext cx="469744" cy="259045"/>
    <xdr:sp macro="" textlink="">
      <xdr:nvSpPr>
        <xdr:cNvPr id="157" name="n_1mainValue債務償還比率"/>
        <xdr:cNvSpPr txBox="1"/>
      </xdr:nvSpPr>
      <xdr:spPr>
        <a:xfrm>
          <a:off x="13836727" y="640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57076</xdr:rowOff>
    </xdr:from>
    <xdr:ext cx="469744" cy="259045"/>
    <xdr:sp macro="" textlink="">
      <xdr:nvSpPr>
        <xdr:cNvPr id="158" name="n_2mainValue債務償還比率"/>
        <xdr:cNvSpPr txBox="1"/>
      </xdr:nvSpPr>
      <xdr:spPr>
        <a:xfrm>
          <a:off x="13087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55952</xdr:rowOff>
    </xdr:from>
    <xdr:ext cx="469744" cy="259045"/>
    <xdr:sp macro="" textlink="">
      <xdr:nvSpPr>
        <xdr:cNvPr id="159" name="n_3mainValue債務償還比率"/>
        <xdr:cNvSpPr txBox="1"/>
      </xdr:nvSpPr>
      <xdr:spPr>
        <a:xfrm>
          <a:off x="12325427" y="6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132832</xdr:rowOff>
    </xdr:from>
    <xdr:ext cx="469744" cy="259045"/>
    <xdr:sp macro="" textlink="">
      <xdr:nvSpPr>
        <xdr:cNvPr id="160" name="n_4mainValue債務償還比率"/>
        <xdr:cNvSpPr txBox="1"/>
      </xdr:nvSpPr>
      <xdr:spPr>
        <a:xfrm>
          <a:off x="11563427" y="65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40096</xdr:rowOff>
    </xdr:from>
    <xdr:to>
      <xdr:col>24</xdr:col>
      <xdr:colOff>114300</xdr:colOff>
      <xdr:row>41</xdr:row>
      <xdr:rowOff>141696</xdr:rowOff>
    </xdr:to>
    <xdr:sp macro="" textlink="">
      <xdr:nvSpPr>
        <xdr:cNvPr id="75" name="楕円 74"/>
        <xdr:cNvSpPr/>
      </xdr:nvSpPr>
      <xdr:spPr>
        <a:xfrm>
          <a:off x="4584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18523</xdr:rowOff>
    </xdr:from>
    <xdr:ext cx="405111" cy="259045"/>
    <xdr:sp macro="" textlink="">
      <xdr:nvSpPr>
        <xdr:cNvPr id="76" name="【道路】&#10;有形固定資産減価償却率該当値テキスト"/>
        <xdr:cNvSpPr txBox="1"/>
      </xdr:nvSpPr>
      <xdr:spPr>
        <a:xfrm>
          <a:off x="4673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7" name="楕円 76"/>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90896</xdr:rowOff>
    </xdr:to>
    <xdr:cxnSp macro="">
      <xdr:nvCxnSpPr>
        <xdr:cNvPr id="78" name="直線コネクタ 77"/>
        <xdr:cNvCxnSpPr/>
      </xdr:nvCxnSpPr>
      <xdr:spPr>
        <a:xfrm>
          <a:off x="3797300" y="70778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129903</xdr:rowOff>
    </xdr:from>
    <xdr:to>
      <xdr:col>15</xdr:col>
      <xdr:colOff>101600</xdr:colOff>
      <xdr:row>41</xdr:row>
      <xdr:rowOff>60053</xdr:rowOff>
    </xdr:to>
    <xdr:sp macro="" textlink="">
      <xdr:nvSpPr>
        <xdr:cNvPr id="79" name="楕円 78"/>
        <xdr:cNvSpPr/>
      </xdr:nvSpPr>
      <xdr:spPr>
        <a:xfrm>
          <a:off x="2857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48441</xdr:rowOff>
    </xdr:to>
    <xdr:cxnSp macro="">
      <xdr:nvCxnSpPr>
        <xdr:cNvPr id="80" name="直線コネクタ 79"/>
        <xdr:cNvCxnSpPr/>
      </xdr:nvCxnSpPr>
      <xdr:spPr>
        <a:xfrm>
          <a:off x="2908300" y="70387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64588</xdr:rowOff>
    </xdr:from>
    <xdr:to>
      <xdr:col>10</xdr:col>
      <xdr:colOff>165100</xdr:colOff>
      <xdr:row>40</xdr:row>
      <xdr:rowOff>166188</xdr:rowOff>
    </xdr:to>
    <xdr:sp macro="" textlink="">
      <xdr:nvSpPr>
        <xdr:cNvPr id="81" name="楕円 80"/>
        <xdr:cNvSpPr/>
      </xdr:nvSpPr>
      <xdr:spPr>
        <a:xfrm>
          <a:off x="1968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115388</xdr:rowOff>
    </xdr:from>
    <xdr:to>
      <xdr:col>15</xdr:col>
      <xdr:colOff>50800</xdr:colOff>
      <xdr:row>41</xdr:row>
      <xdr:rowOff>9253</xdr:rowOff>
    </xdr:to>
    <xdr:cxnSp macro="">
      <xdr:nvCxnSpPr>
        <xdr:cNvPr id="82" name="直線コネクタ 81"/>
        <xdr:cNvCxnSpPr/>
      </xdr:nvCxnSpPr>
      <xdr:spPr>
        <a:xfrm>
          <a:off x="2019300" y="69733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xdr:rowOff>
    </xdr:from>
    <xdr:to>
      <xdr:col>6</xdr:col>
      <xdr:colOff>38100</xdr:colOff>
      <xdr:row>40</xdr:row>
      <xdr:rowOff>113937</xdr:rowOff>
    </xdr:to>
    <xdr:sp macro="" textlink="">
      <xdr:nvSpPr>
        <xdr:cNvPr id="83" name="楕円 82"/>
        <xdr:cNvSpPr/>
      </xdr:nvSpPr>
      <xdr:spPr>
        <a:xfrm>
          <a:off x="1079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63137</xdr:rowOff>
    </xdr:from>
    <xdr:to>
      <xdr:col>10</xdr:col>
      <xdr:colOff>114300</xdr:colOff>
      <xdr:row>40</xdr:row>
      <xdr:rowOff>115388</xdr:rowOff>
    </xdr:to>
    <xdr:cxnSp macro="">
      <xdr:nvCxnSpPr>
        <xdr:cNvPr id="84" name="直線コネクタ 83"/>
        <xdr:cNvCxnSpPr/>
      </xdr:nvCxnSpPr>
      <xdr:spPr>
        <a:xfrm>
          <a:off x="1130300" y="6921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9" name="n_1mainValue【道路】&#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51180</xdr:rowOff>
    </xdr:from>
    <xdr:ext cx="405111" cy="259045"/>
    <xdr:sp macro="" textlink="">
      <xdr:nvSpPr>
        <xdr:cNvPr id="90" name="n_2mainValue【道路】&#10;有形固定資産減価償却率"/>
        <xdr:cNvSpPr txBox="1"/>
      </xdr:nvSpPr>
      <xdr:spPr>
        <a:xfrm>
          <a:off x="2705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157315</xdr:rowOff>
    </xdr:from>
    <xdr:ext cx="405111" cy="259045"/>
    <xdr:sp macro="" textlink="">
      <xdr:nvSpPr>
        <xdr:cNvPr id="91" name="n_3mainValue【道路】&#10;有形固定資産減価償却率"/>
        <xdr:cNvSpPr txBox="1"/>
      </xdr:nvSpPr>
      <xdr:spPr>
        <a:xfrm>
          <a:off x="1816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105064</xdr:rowOff>
    </xdr:from>
    <xdr:ext cx="405111" cy="259045"/>
    <xdr:sp macro="" textlink="">
      <xdr:nvSpPr>
        <xdr:cNvPr id="92" name="n_4mainValue【道路】&#10;有形固定資産減価償却率"/>
        <xdr:cNvSpPr txBox="1"/>
      </xdr:nvSpPr>
      <xdr:spPr>
        <a:xfrm>
          <a:off x="927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10820</xdr:rowOff>
    </xdr:from>
    <xdr:to>
      <xdr:col>55</xdr:col>
      <xdr:colOff>50800</xdr:colOff>
      <xdr:row>41</xdr:row>
      <xdr:rowOff>112420</xdr:rowOff>
    </xdr:to>
    <xdr:sp macro="" textlink="">
      <xdr:nvSpPr>
        <xdr:cNvPr id="132" name="楕円 131"/>
        <xdr:cNvSpPr/>
      </xdr:nvSpPr>
      <xdr:spPr>
        <a:xfrm>
          <a:off x="10426700" y="70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160697</xdr:rowOff>
    </xdr:from>
    <xdr:ext cx="534377" cy="259045"/>
    <xdr:sp macro="" textlink="">
      <xdr:nvSpPr>
        <xdr:cNvPr id="133" name="【道路】&#10;一人当たり延長該当値テキスト"/>
        <xdr:cNvSpPr txBox="1"/>
      </xdr:nvSpPr>
      <xdr:spPr>
        <a:xfrm>
          <a:off x="10515600" y="70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12129</xdr:rowOff>
    </xdr:from>
    <xdr:to>
      <xdr:col>50</xdr:col>
      <xdr:colOff>165100</xdr:colOff>
      <xdr:row>41</xdr:row>
      <xdr:rowOff>113729</xdr:rowOff>
    </xdr:to>
    <xdr:sp macro="" textlink="">
      <xdr:nvSpPr>
        <xdr:cNvPr id="134" name="楕円 133"/>
        <xdr:cNvSpPr/>
      </xdr:nvSpPr>
      <xdr:spPr>
        <a:xfrm>
          <a:off x="9588500" y="7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61620</xdr:rowOff>
    </xdr:from>
    <xdr:to>
      <xdr:col>55</xdr:col>
      <xdr:colOff>0</xdr:colOff>
      <xdr:row>41</xdr:row>
      <xdr:rowOff>62929</xdr:rowOff>
    </xdr:to>
    <xdr:cxnSp macro="">
      <xdr:nvCxnSpPr>
        <xdr:cNvPr id="135" name="直線コネクタ 134"/>
        <xdr:cNvCxnSpPr/>
      </xdr:nvCxnSpPr>
      <xdr:spPr>
        <a:xfrm flipV="1">
          <a:off x="9639300" y="7091070"/>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12040</xdr:rowOff>
    </xdr:from>
    <xdr:to>
      <xdr:col>46</xdr:col>
      <xdr:colOff>38100</xdr:colOff>
      <xdr:row>41</xdr:row>
      <xdr:rowOff>113640</xdr:rowOff>
    </xdr:to>
    <xdr:sp macro="" textlink="">
      <xdr:nvSpPr>
        <xdr:cNvPr id="136" name="楕円 135"/>
        <xdr:cNvSpPr/>
      </xdr:nvSpPr>
      <xdr:spPr>
        <a:xfrm>
          <a:off x="86995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62840</xdr:rowOff>
    </xdr:from>
    <xdr:to>
      <xdr:col>50</xdr:col>
      <xdr:colOff>114300</xdr:colOff>
      <xdr:row>41</xdr:row>
      <xdr:rowOff>62929</xdr:rowOff>
    </xdr:to>
    <xdr:cxnSp macro="">
      <xdr:nvCxnSpPr>
        <xdr:cNvPr id="137" name="直線コネクタ 136"/>
        <xdr:cNvCxnSpPr/>
      </xdr:nvCxnSpPr>
      <xdr:spPr>
        <a:xfrm>
          <a:off x="8750300" y="709229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13513</xdr:rowOff>
    </xdr:from>
    <xdr:to>
      <xdr:col>41</xdr:col>
      <xdr:colOff>101600</xdr:colOff>
      <xdr:row>41</xdr:row>
      <xdr:rowOff>115113</xdr:rowOff>
    </xdr:to>
    <xdr:sp macro="" textlink="">
      <xdr:nvSpPr>
        <xdr:cNvPr id="138" name="楕円 137"/>
        <xdr:cNvSpPr/>
      </xdr:nvSpPr>
      <xdr:spPr>
        <a:xfrm>
          <a:off x="7810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62840</xdr:rowOff>
    </xdr:from>
    <xdr:to>
      <xdr:col>45</xdr:col>
      <xdr:colOff>177800</xdr:colOff>
      <xdr:row>41</xdr:row>
      <xdr:rowOff>64313</xdr:rowOff>
    </xdr:to>
    <xdr:cxnSp macro="">
      <xdr:nvCxnSpPr>
        <xdr:cNvPr id="139" name="直線コネクタ 138"/>
        <xdr:cNvCxnSpPr/>
      </xdr:nvCxnSpPr>
      <xdr:spPr>
        <a:xfrm flipV="1">
          <a:off x="7861300" y="7092290"/>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14478</xdr:rowOff>
    </xdr:from>
    <xdr:to>
      <xdr:col>36</xdr:col>
      <xdr:colOff>165100</xdr:colOff>
      <xdr:row>41</xdr:row>
      <xdr:rowOff>116078</xdr:rowOff>
    </xdr:to>
    <xdr:sp macro="" textlink="">
      <xdr:nvSpPr>
        <xdr:cNvPr id="140" name="楕円 139"/>
        <xdr:cNvSpPr/>
      </xdr:nvSpPr>
      <xdr:spPr>
        <a:xfrm>
          <a:off x="69215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64313</xdr:rowOff>
    </xdr:from>
    <xdr:to>
      <xdr:col>41</xdr:col>
      <xdr:colOff>50800</xdr:colOff>
      <xdr:row>41</xdr:row>
      <xdr:rowOff>65278</xdr:rowOff>
    </xdr:to>
    <xdr:cxnSp macro="">
      <xdr:nvCxnSpPr>
        <xdr:cNvPr id="141" name="直線コネクタ 140"/>
        <xdr:cNvCxnSpPr/>
      </xdr:nvCxnSpPr>
      <xdr:spPr>
        <a:xfrm flipV="1">
          <a:off x="6972300" y="709376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104856</xdr:rowOff>
    </xdr:from>
    <xdr:ext cx="534377" cy="259045"/>
    <xdr:sp macro="" textlink="">
      <xdr:nvSpPr>
        <xdr:cNvPr id="146" name="n_1mainValue【道路】&#10;一人当たり延長"/>
        <xdr:cNvSpPr txBox="1"/>
      </xdr:nvSpPr>
      <xdr:spPr>
        <a:xfrm>
          <a:off x="9359411" y="71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104767</xdr:rowOff>
    </xdr:from>
    <xdr:ext cx="534377" cy="259045"/>
    <xdr:sp macro="" textlink="">
      <xdr:nvSpPr>
        <xdr:cNvPr id="147" name="n_2mainValue【道路】&#10;一人当たり延長"/>
        <xdr:cNvSpPr txBox="1"/>
      </xdr:nvSpPr>
      <xdr:spPr>
        <a:xfrm>
          <a:off x="8483111" y="71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106240</xdr:rowOff>
    </xdr:from>
    <xdr:ext cx="534377" cy="259045"/>
    <xdr:sp macro="" textlink="">
      <xdr:nvSpPr>
        <xdr:cNvPr id="148" name="n_3mainValue【道路】&#10;一人当たり延長"/>
        <xdr:cNvSpPr txBox="1"/>
      </xdr:nvSpPr>
      <xdr:spPr>
        <a:xfrm>
          <a:off x="75941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107205</xdr:rowOff>
    </xdr:from>
    <xdr:ext cx="534377" cy="259045"/>
    <xdr:sp macro="" textlink="">
      <xdr:nvSpPr>
        <xdr:cNvPr id="149" name="n_4mainValue【道路】&#10;一人当たり延長"/>
        <xdr:cNvSpPr txBox="1"/>
      </xdr:nvSpPr>
      <xdr:spPr>
        <a:xfrm>
          <a:off x="6705111" y="71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114935</xdr:rowOff>
    </xdr:from>
    <xdr:to>
      <xdr:col>24</xdr:col>
      <xdr:colOff>114300</xdr:colOff>
      <xdr:row>63</xdr:row>
      <xdr:rowOff>45085</xdr:rowOff>
    </xdr:to>
    <xdr:sp macro="" textlink="">
      <xdr:nvSpPr>
        <xdr:cNvPr id="189" name="楕円 188"/>
        <xdr:cNvSpPr/>
      </xdr:nvSpPr>
      <xdr:spPr>
        <a:xfrm>
          <a:off x="4584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93362</xdr:rowOff>
    </xdr:from>
    <xdr:ext cx="405111" cy="259045"/>
    <xdr:sp macro="" textlink="">
      <xdr:nvSpPr>
        <xdr:cNvPr id="190" name="【橋りょう・トンネル】&#10;有形固定資産減価償却率該当値テキスト"/>
        <xdr:cNvSpPr txBox="1"/>
      </xdr:nvSpPr>
      <xdr:spPr>
        <a:xfrm>
          <a:off x="4673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91" name="楕円 190"/>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165735</xdr:rowOff>
    </xdr:to>
    <xdr:cxnSp macro="">
      <xdr:nvCxnSpPr>
        <xdr:cNvPr id="192" name="直線コネクタ 191"/>
        <xdr:cNvCxnSpPr/>
      </xdr:nvCxnSpPr>
      <xdr:spPr>
        <a:xfrm>
          <a:off x="3797300" y="10755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193" name="楕円 192"/>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125730</xdr:rowOff>
    </xdr:to>
    <xdr:cxnSp macro="">
      <xdr:nvCxnSpPr>
        <xdr:cNvPr id="194" name="直線コネクタ 193"/>
        <xdr:cNvCxnSpPr/>
      </xdr:nvCxnSpPr>
      <xdr:spPr>
        <a:xfrm>
          <a:off x="2908300" y="1071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85725</xdr:rowOff>
    </xdr:to>
    <xdr:cxnSp macro="">
      <xdr:nvCxnSpPr>
        <xdr:cNvPr id="196" name="直線コネクタ 195"/>
        <xdr:cNvCxnSpPr/>
      </xdr:nvCxnSpPr>
      <xdr:spPr>
        <a:xfrm>
          <a:off x="2019300" y="1067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197" name="楕円 196"/>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xdr:rowOff>
    </xdr:from>
    <xdr:to>
      <xdr:col>10</xdr:col>
      <xdr:colOff>114300</xdr:colOff>
      <xdr:row>62</xdr:row>
      <xdr:rowOff>47625</xdr:rowOff>
    </xdr:to>
    <xdr:cxnSp macro="">
      <xdr:nvCxnSpPr>
        <xdr:cNvPr id="198" name="直線コネクタ 197"/>
        <xdr:cNvCxnSpPr/>
      </xdr:nvCxnSpPr>
      <xdr:spPr>
        <a:xfrm>
          <a:off x="1130300" y="10633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3" name="n_1mainValue【橋りょう・トンネ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204" name="n_2mainValue【橋りょう・トンネル】&#10;有形固定資産減価償却率"/>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橋りょう・トンネル】&#10;有形固定資産減価償却率"/>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45737</xdr:rowOff>
    </xdr:from>
    <xdr:ext cx="405111" cy="259045"/>
    <xdr:sp macro="" textlink="">
      <xdr:nvSpPr>
        <xdr:cNvPr id="206" name="n_4mainValue【橋りょう・トンネル】&#10;有形固定資産減価償却率"/>
        <xdr:cNvSpPr txBox="1"/>
      </xdr:nvSpPr>
      <xdr:spPr>
        <a:xfrm>
          <a:off x="927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155790</xdr:rowOff>
    </xdr:from>
    <xdr:to>
      <xdr:col>55</xdr:col>
      <xdr:colOff>50800</xdr:colOff>
      <xdr:row>60</xdr:row>
      <xdr:rowOff>85940</xdr:rowOff>
    </xdr:to>
    <xdr:sp macro="" textlink="">
      <xdr:nvSpPr>
        <xdr:cNvPr id="244" name="楕円 243"/>
        <xdr:cNvSpPr/>
      </xdr:nvSpPr>
      <xdr:spPr>
        <a:xfrm>
          <a:off x="10426700" y="102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7217</xdr:rowOff>
    </xdr:from>
    <xdr:ext cx="599010" cy="259045"/>
    <xdr:sp macro="" textlink="">
      <xdr:nvSpPr>
        <xdr:cNvPr id="245" name="【橋りょう・トンネル】&#10;一人当たり有形固定資産（償却資産）額該当値テキスト"/>
        <xdr:cNvSpPr txBox="1"/>
      </xdr:nvSpPr>
      <xdr:spPr>
        <a:xfrm>
          <a:off x="10515600" y="101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161542</xdr:rowOff>
    </xdr:from>
    <xdr:to>
      <xdr:col>50</xdr:col>
      <xdr:colOff>165100</xdr:colOff>
      <xdr:row>60</xdr:row>
      <xdr:rowOff>91692</xdr:rowOff>
    </xdr:to>
    <xdr:sp macro="" textlink="">
      <xdr:nvSpPr>
        <xdr:cNvPr id="246" name="楕円 245"/>
        <xdr:cNvSpPr/>
      </xdr:nvSpPr>
      <xdr:spPr>
        <a:xfrm>
          <a:off x="9588500" y="102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35140</xdr:rowOff>
    </xdr:from>
    <xdr:to>
      <xdr:col>55</xdr:col>
      <xdr:colOff>0</xdr:colOff>
      <xdr:row>60</xdr:row>
      <xdr:rowOff>40892</xdr:rowOff>
    </xdr:to>
    <xdr:cxnSp macro="">
      <xdr:nvCxnSpPr>
        <xdr:cNvPr id="247" name="直線コネクタ 246"/>
        <xdr:cNvCxnSpPr/>
      </xdr:nvCxnSpPr>
      <xdr:spPr>
        <a:xfrm flipV="1">
          <a:off x="9639300" y="10322140"/>
          <a:ext cx="8382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161123</xdr:rowOff>
    </xdr:from>
    <xdr:to>
      <xdr:col>46</xdr:col>
      <xdr:colOff>38100</xdr:colOff>
      <xdr:row>60</xdr:row>
      <xdr:rowOff>91273</xdr:rowOff>
    </xdr:to>
    <xdr:sp macro="" textlink="">
      <xdr:nvSpPr>
        <xdr:cNvPr id="248" name="楕円 247"/>
        <xdr:cNvSpPr/>
      </xdr:nvSpPr>
      <xdr:spPr>
        <a:xfrm>
          <a:off x="86995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40473</xdr:rowOff>
    </xdr:from>
    <xdr:to>
      <xdr:col>50</xdr:col>
      <xdr:colOff>114300</xdr:colOff>
      <xdr:row>60</xdr:row>
      <xdr:rowOff>40892</xdr:rowOff>
    </xdr:to>
    <xdr:cxnSp macro="">
      <xdr:nvCxnSpPr>
        <xdr:cNvPr id="249" name="直線コネクタ 248"/>
        <xdr:cNvCxnSpPr/>
      </xdr:nvCxnSpPr>
      <xdr:spPr>
        <a:xfrm>
          <a:off x="8750300" y="1032747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167607</xdr:rowOff>
    </xdr:from>
    <xdr:to>
      <xdr:col>41</xdr:col>
      <xdr:colOff>101600</xdr:colOff>
      <xdr:row>60</xdr:row>
      <xdr:rowOff>97757</xdr:rowOff>
    </xdr:to>
    <xdr:sp macro="" textlink="">
      <xdr:nvSpPr>
        <xdr:cNvPr id="250" name="楕円 249"/>
        <xdr:cNvSpPr/>
      </xdr:nvSpPr>
      <xdr:spPr>
        <a:xfrm>
          <a:off x="7810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40473</xdr:rowOff>
    </xdr:from>
    <xdr:to>
      <xdr:col>45</xdr:col>
      <xdr:colOff>177800</xdr:colOff>
      <xdr:row>60</xdr:row>
      <xdr:rowOff>46957</xdr:rowOff>
    </xdr:to>
    <xdr:cxnSp macro="">
      <xdr:nvCxnSpPr>
        <xdr:cNvPr id="251" name="直線コネクタ 250"/>
        <xdr:cNvCxnSpPr/>
      </xdr:nvCxnSpPr>
      <xdr:spPr>
        <a:xfrm flipV="1">
          <a:off x="7861300" y="10327473"/>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3140</xdr:rowOff>
    </xdr:from>
    <xdr:to>
      <xdr:col>36</xdr:col>
      <xdr:colOff>165100</xdr:colOff>
      <xdr:row>60</xdr:row>
      <xdr:rowOff>104740</xdr:rowOff>
    </xdr:to>
    <xdr:sp macro="" textlink="">
      <xdr:nvSpPr>
        <xdr:cNvPr id="252" name="楕円 251"/>
        <xdr:cNvSpPr/>
      </xdr:nvSpPr>
      <xdr:spPr>
        <a:xfrm>
          <a:off x="6921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46957</xdr:rowOff>
    </xdr:from>
    <xdr:to>
      <xdr:col>41</xdr:col>
      <xdr:colOff>50800</xdr:colOff>
      <xdr:row>60</xdr:row>
      <xdr:rowOff>53940</xdr:rowOff>
    </xdr:to>
    <xdr:cxnSp macro="">
      <xdr:nvCxnSpPr>
        <xdr:cNvPr id="253" name="直線コネクタ 252"/>
        <xdr:cNvCxnSpPr/>
      </xdr:nvCxnSpPr>
      <xdr:spPr>
        <a:xfrm flipV="1">
          <a:off x="6972300" y="10333957"/>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108219</xdr:rowOff>
    </xdr:from>
    <xdr:ext cx="599010" cy="259045"/>
    <xdr:sp macro="" textlink="">
      <xdr:nvSpPr>
        <xdr:cNvPr id="258" name="n_1mainValue【橋りょう・トンネル】&#10;一人当たり有形固定資産（償却資産）額"/>
        <xdr:cNvSpPr txBox="1"/>
      </xdr:nvSpPr>
      <xdr:spPr>
        <a:xfrm>
          <a:off x="9327095" y="1005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107800</xdr:rowOff>
    </xdr:from>
    <xdr:ext cx="599010" cy="259045"/>
    <xdr:sp macro="" textlink="">
      <xdr:nvSpPr>
        <xdr:cNvPr id="259" name="n_2mainValue【橋りょう・トンネル】&#10;一人当たり有形固定資産（償却資産）額"/>
        <xdr:cNvSpPr txBox="1"/>
      </xdr:nvSpPr>
      <xdr:spPr>
        <a:xfrm>
          <a:off x="84507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114284</xdr:rowOff>
    </xdr:from>
    <xdr:ext cx="599010" cy="259045"/>
    <xdr:sp macro="" textlink="">
      <xdr:nvSpPr>
        <xdr:cNvPr id="260" name="n_3mainValue【橋りょう・トンネル】&#10;一人当たり有形固定資産（償却資産）額"/>
        <xdr:cNvSpPr txBox="1"/>
      </xdr:nvSpPr>
      <xdr:spPr>
        <a:xfrm>
          <a:off x="75617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121267</xdr:rowOff>
    </xdr:from>
    <xdr:ext cx="599010" cy="259045"/>
    <xdr:sp macro="" textlink="">
      <xdr:nvSpPr>
        <xdr:cNvPr id="261" name="n_4mainValue【橋りょう・トンネル】&#10;一人当たり有形固定資産（償却資産）額"/>
        <xdr:cNvSpPr txBox="1"/>
      </xdr:nvSpPr>
      <xdr:spPr>
        <a:xfrm>
          <a:off x="66727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2" name="楕円 301"/>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3"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4" name="楕円 303"/>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7620</xdr:rowOff>
    </xdr:to>
    <xdr:cxnSp macro="">
      <xdr:nvCxnSpPr>
        <xdr:cNvPr id="305" name="直線コネクタ 304"/>
        <xdr:cNvCxnSpPr/>
      </xdr:nvCxnSpPr>
      <xdr:spPr>
        <a:xfrm>
          <a:off x="3797300" y="14535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133350</xdr:rowOff>
    </xdr:to>
    <xdr:cxnSp macro="">
      <xdr:nvCxnSpPr>
        <xdr:cNvPr id="307" name="直線コネクタ 306"/>
        <xdr:cNvCxnSpPr/>
      </xdr:nvCxnSpPr>
      <xdr:spPr>
        <a:xfrm>
          <a:off x="2908300" y="14485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08" name="楕円 307"/>
        <xdr:cNvSpPr/>
      </xdr:nvSpPr>
      <xdr:spPr>
        <a:xfrm>
          <a:off x="196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83820</xdr:rowOff>
    </xdr:to>
    <xdr:cxnSp macro="">
      <xdr:nvCxnSpPr>
        <xdr:cNvPr id="309" name="直線コネクタ 308"/>
        <xdr:cNvCxnSpPr/>
      </xdr:nvCxnSpPr>
      <xdr:spPr>
        <a:xfrm>
          <a:off x="2019300" y="14436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0" name="楕円 309"/>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84</xdr:row>
      <xdr:rowOff>34289</xdr:rowOff>
    </xdr:to>
    <xdr:cxnSp macro="">
      <xdr:nvCxnSpPr>
        <xdr:cNvPr id="311" name="直線コネクタ 310"/>
        <xdr:cNvCxnSpPr/>
      </xdr:nvCxnSpPr>
      <xdr:spPr>
        <a:xfrm>
          <a:off x="1130300" y="14340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6"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18" name="n_3mainValue【公営住宅】&#10;有形固定資産減価償却率"/>
        <xdr:cNvSpPr txBox="1"/>
      </xdr:nvSpPr>
      <xdr:spPr>
        <a:xfrm>
          <a:off x="1816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9" name="n_4mainValue【公営住宅】&#10;有形固定資産減価償却率"/>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43687</xdr:rowOff>
    </xdr:from>
    <xdr:to>
      <xdr:col>55</xdr:col>
      <xdr:colOff>50800</xdr:colOff>
      <xdr:row>85</xdr:row>
      <xdr:rowOff>145287</xdr:rowOff>
    </xdr:to>
    <xdr:sp macro="" textlink="">
      <xdr:nvSpPr>
        <xdr:cNvPr id="359" name="楕円 358"/>
        <xdr:cNvSpPr/>
      </xdr:nvSpPr>
      <xdr:spPr>
        <a:xfrm>
          <a:off x="104267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22114</xdr:rowOff>
    </xdr:from>
    <xdr:ext cx="469744" cy="259045"/>
    <xdr:sp macro="" textlink="">
      <xdr:nvSpPr>
        <xdr:cNvPr id="360" name="【公営住宅】&#10;一人当たり面積該当値テキスト"/>
        <xdr:cNvSpPr txBox="1"/>
      </xdr:nvSpPr>
      <xdr:spPr>
        <a:xfrm>
          <a:off x="10515600"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361" name="楕円 360"/>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94487</xdr:rowOff>
    </xdr:from>
    <xdr:to>
      <xdr:col>55</xdr:col>
      <xdr:colOff>0</xdr:colOff>
      <xdr:row>85</xdr:row>
      <xdr:rowOff>96013</xdr:rowOff>
    </xdr:to>
    <xdr:cxnSp macro="">
      <xdr:nvCxnSpPr>
        <xdr:cNvPr id="362" name="直線コネクタ 361"/>
        <xdr:cNvCxnSpPr/>
      </xdr:nvCxnSpPr>
      <xdr:spPr>
        <a:xfrm flipV="1">
          <a:off x="9639300" y="146677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45213</xdr:rowOff>
    </xdr:from>
    <xdr:to>
      <xdr:col>46</xdr:col>
      <xdr:colOff>38100</xdr:colOff>
      <xdr:row>85</xdr:row>
      <xdr:rowOff>146813</xdr:rowOff>
    </xdr:to>
    <xdr:sp macro="" textlink="">
      <xdr:nvSpPr>
        <xdr:cNvPr id="363" name="楕円 362"/>
        <xdr:cNvSpPr/>
      </xdr:nvSpPr>
      <xdr:spPr>
        <a:xfrm>
          <a:off x="8699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96013</xdr:rowOff>
    </xdr:from>
    <xdr:to>
      <xdr:col>50</xdr:col>
      <xdr:colOff>114300</xdr:colOff>
      <xdr:row>85</xdr:row>
      <xdr:rowOff>96013</xdr:rowOff>
    </xdr:to>
    <xdr:cxnSp macro="">
      <xdr:nvCxnSpPr>
        <xdr:cNvPr id="364" name="直線コネクタ 363"/>
        <xdr:cNvCxnSpPr/>
      </xdr:nvCxnSpPr>
      <xdr:spPr>
        <a:xfrm>
          <a:off x="8750300" y="14669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46737</xdr:rowOff>
    </xdr:from>
    <xdr:to>
      <xdr:col>41</xdr:col>
      <xdr:colOff>101600</xdr:colOff>
      <xdr:row>85</xdr:row>
      <xdr:rowOff>148337</xdr:rowOff>
    </xdr:to>
    <xdr:sp macro="" textlink="">
      <xdr:nvSpPr>
        <xdr:cNvPr id="365" name="楕円 364"/>
        <xdr:cNvSpPr/>
      </xdr:nvSpPr>
      <xdr:spPr>
        <a:xfrm>
          <a:off x="7810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96013</xdr:rowOff>
    </xdr:from>
    <xdr:to>
      <xdr:col>45</xdr:col>
      <xdr:colOff>177800</xdr:colOff>
      <xdr:row>85</xdr:row>
      <xdr:rowOff>97537</xdr:rowOff>
    </xdr:to>
    <xdr:cxnSp macro="">
      <xdr:nvCxnSpPr>
        <xdr:cNvPr id="366" name="直線コネクタ 365"/>
        <xdr:cNvCxnSpPr/>
      </xdr:nvCxnSpPr>
      <xdr:spPr>
        <a:xfrm flipV="1">
          <a:off x="7861300" y="1466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64263</xdr:rowOff>
    </xdr:from>
    <xdr:to>
      <xdr:col>36</xdr:col>
      <xdr:colOff>165100</xdr:colOff>
      <xdr:row>85</xdr:row>
      <xdr:rowOff>165863</xdr:rowOff>
    </xdr:to>
    <xdr:sp macro="" textlink="">
      <xdr:nvSpPr>
        <xdr:cNvPr id="367" name="楕円 366"/>
        <xdr:cNvSpPr/>
      </xdr:nvSpPr>
      <xdr:spPr>
        <a:xfrm>
          <a:off x="6921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97537</xdr:rowOff>
    </xdr:from>
    <xdr:to>
      <xdr:col>41</xdr:col>
      <xdr:colOff>50800</xdr:colOff>
      <xdr:row>85</xdr:row>
      <xdr:rowOff>115063</xdr:rowOff>
    </xdr:to>
    <xdr:cxnSp macro="">
      <xdr:nvCxnSpPr>
        <xdr:cNvPr id="368" name="直線コネクタ 367"/>
        <xdr:cNvCxnSpPr/>
      </xdr:nvCxnSpPr>
      <xdr:spPr>
        <a:xfrm flipV="1">
          <a:off x="6972300" y="1467078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137940</xdr:rowOff>
    </xdr:from>
    <xdr:ext cx="469744" cy="259045"/>
    <xdr:sp macro="" textlink="">
      <xdr:nvSpPr>
        <xdr:cNvPr id="373" name="n_1mainValue【公営住宅】&#10;一人当たり面積"/>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137940</xdr:rowOff>
    </xdr:from>
    <xdr:ext cx="469744" cy="259045"/>
    <xdr:sp macro="" textlink="">
      <xdr:nvSpPr>
        <xdr:cNvPr id="374" name="n_2mainValue【公営住宅】&#10;一人当たり面積"/>
        <xdr:cNvSpPr txBox="1"/>
      </xdr:nvSpPr>
      <xdr:spPr>
        <a:xfrm>
          <a:off x="8515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139464</xdr:rowOff>
    </xdr:from>
    <xdr:ext cx="469744" cy="259045"/>
    <xdr:sp macro="" textlink="">
      <xdr:nvSpPr>
        <xdr:cNvPr id="375" name="n_3mainValue【公営住宅】&#10;一人当たり面積"/>
        <xdr:cNvSpPr txBox="1"/>
      </xdr:nvSpPr>
      <xdr:spPr>
        <a:xfrm>
          <a:off x="7626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156990</xdr:rowOff>
    </xdr:from>
    <xdr:ext cx="469744" cy="259045"/>
    <xdr:sp macro="" textlink="">
      <xdr:nvSpPr>
        <xdr:cNvPr id="376" name="n_4mainValue【公営住宅】&#10;一人当たり面積"/>
        <xdr:cNvSpPr txBox="1"/>
      </xdr:nvSpPr>
      <xdr:spPr>
        <a:xfrm>
          <a:off x="6737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3" name="楕円 432"/>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434" name="【認定こども園・幼稚園・保育所】&#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435" name="楕円 434"/>
        <xdr:cNvSpPr/>
      </xdr:nvSpPr>
      <xdr:spPr>
        <a:xfrm>
          <a:off x="1543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121920</xdr:rowOff>
    </xdr:to>
    <xdr:cxnSp macro="">
      <xdr:nvCxnSpPr>
        <xdr:cNvPr id="436" name="直線コネクタ 435"/>
        <xdr:cNvCxnSpPr/>
      </xdr:nvCxnSpPr>
      <xdr:spPr>
        <a:xfrm>
          <a:off x="15481300" y="6949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437" name="楕円 436"/>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57150</xdr:rowOff>
    </xdr:from>
    <xdr:to>
      <xdr:col>81</xdr:col>
      <xdr:colOff>50800</xdr:colOff>
      <xdr:row>40</xdr:row>
      <xdr:rowOff>91440</xdr:rowOff>
    </xdr:to>
    <xdr:cxnSp macro="">
      <xdr:nvCxnSpPr>
        <xdr:cNvPr id="438" name="直線コネクタ 437"/>
        <xdr:cNvCxnSpPr/>
      </xdr:nvCxnSpPr>
      <xdr:spPr>
        <a:xfrm>
          <a:off x="14592300" y="6915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39" name="楕円 438"/>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57150</xdr:rowOff>
    </xdr:to>
    <xdr:cxnSp macro="">
      <xdr:nvCxnSpPr>
        <xdr:cNvPr id="440" name="直線コネクタ 439"/>
        <xdr:cNvCxnSpPr/>
      </xdr:nvCxnSpPr>
      <xdr:spPr>
        <a:xfrm>
          <a:off x="13703300" y="687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1" name="楕円 440"/>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167640</xdr:rowOff>
    </xdr:to>
    <xdr:cxnSp macro="">
      <xdr:nvCxnSpPr>
        <xdr:cNvPr id="442" name="直線コネクタ 441"/>
        <xdr:cNvCxnSpPr/>
      </xdr:nvCxnSpPr>
      <xdr:spPr>
        <a:xfrm flipV="1">
          <a:off x="12814300" y="68770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133367</xdr:rowOff>
    </xdr:from>
    <xdr:ext cx="405111" cy="259045"/>
    <xdr:sp macro="" textlink="">
      <xdr:nvSpPr>
        <xdr:cNvPr id="447" name="n_1mainValue【認定こども園・幼稚園・保育所】&#10;有形固定資産減価償却率"/>
        <xdr:cNvSpPr txBox="1"/>
      </xdr:nvSpPr>
      <xdr:spPr>
        <a:xfrm>
          <a:off x="152660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448" name="n_2mainValue【認定こども園・幼稚園・保育所】&#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49"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0" name="n_4mainValue【認定こども園・幼稚園・保育所】&#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88" name="楕円 487"/>
        <xdr:cNvSpPr/>
      </xdr:nvSpPr>
      <xdr:spPr>
        <a:xfrm>
          <a:off x="22110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xdr:rowOff>
    </xdr:from>
    <xdr:ext cx="469744" cy="259045"/>
    <xdr:sp macro="" textlink="">
      <xdr:nvSpPr>
        <xdr:cNvPr id="489" name="【認定こども園・幼稚園・保育所】&#10;一人当たり面積該当値テキスト"/>
        <xdr:cNvSpPr txBox="1"/>
      </xdr:nvSpPr>
      <xdr:spPr>
        <a:xfrm>
          <a:off x="22199600"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90" name="楕円 489"/>
        <xdr:cNvSpPr/>
      </xdr:nvSpPr>
      <xdr:spPr>
        <a:xfrm>
          <a:off x="21272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28194</xdr:rowOff>
    </xdr:from>
    <xdr:to>
      <xdr:col>116</xdr:col>
      <xdr:colOff>63500</xdr:colOff>
      <xdr:row>38</xdr:row>
      <xdr:rowOff>32766</xdr:rowOff>
    </xdr:to>
    <xdr:cxnSp macro="">
      <xdr:nvCxnSpPr>
        <xdr:cNvPr id="491" name="直線コネクタ 490"/>
        <xdr:cNvCxnSpPr/>
      </xdr:nvCxnSpPr>
      <xdr:spPr>
        <a:xfrm flipV="1">
          <a:off x="21323300" y="65432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153416</xdr:rowOff>
    </xdr:from>
    <xdr:to>
      <xdr:col>107</xdr:col>
      <xdr:colOff>101600</xdr:colOff>
      <xdr:row>38</xdr:row>
      <xdr:rowOff>83565</xdr:rowOff>
    </xdr:to>
    <xdr:sp macro="" textlink="">
      <xdr:nvSpPr>
        <xdr:cNvPr id="492" name="楕円 491"/>
        <xdr:cNvSpPr/>
      </xdr:nvSpPr>
      <xdr:spPr>
        <a:xfrm>
          <a:off x="20383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32766</xdr:rowOff>
    </xdr:to>
    <xdr:cxnSp macro="">
      <xdr:nvCxnSpPr>
        <xdr:cNvPr id="493" name="直線コネクタ 492"/>
        <xdr:cNvCxnSpPr/>
      </xdr:nvCxnSpPr>
      <xdr:spPr>
        <a:xfrm>
          <a:off x="20434300" y="6547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94" name="楕円 493"/>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32766</xdr:rowOff>
    </xdr:from>
    <xdr:to>
      <xdr:col>107</xdr:col>
      <xdr:colOff>50800</xdr:colOff>
      <xdr:row>38</xdr:row>
      <xdr:rowOff>39624</xdr:rowOff>
    </xdr:to>
    <xdr:cxnSp macro="">
      <xdr:nvCxnSpPr>
        <xdr:cNvPr id="495" name="直線コネクタ 494"/>
        <xdr:cNvCxnSpPr/>
      </xdr:nvCxnSpPr>
      <xdr:spPr>
        <a:xfrm flipV="1">
          <a:off x="19545300" y="65478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160274</xdr:rowOff>
    </xdr:from>
    <xdr:to>
      <xdr:col>98</xdr:col>
      <xdr:colOff>38100</xdr:colOff>
      <xdr:row>39</xdr:row>
      <xdr:rowOff>90424</xdr:rowOff>
    </xdr:to>
    <xdr:sp macro="" textlink="">
      <xdr:nvSpPr>
        <xdr:cNvPr id="496" name="楕円 495"/>
        <xdr:cNvSpPr/>
      </xdr:nvSpPr>
      <xdr:spPr>
        <a:xfrm>
          <a:off x="18605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39624</xdr:rowOff>
    </xdr:from>
    <xdr:to>
      <xdr:col>102</xdr:col>
      <xdr:colOff>114300</xdr:colOff>
      <xdr:row>39</xdr:row>
      <xdr:rowOff>39624</xdr:rowOff>
    </xdr:to>
    <xdr:cxnSp macro="">
      <xdr:nvCxnSpPr>
        <xdr:cNvPr id="497" name="直線コネクタ 496"/>
        <xdr:cNvCxnSpPr/>
      </xdr:nvCxnSpPr>
      <xdr:spPr>
        <a:xfrm flipV="1">
          <a:off x="18656300" y="65547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502" name="n_1mainValue【認定こども園・幼稚園・保育所】&#10;一人当たり面積"/>
        <xdr:cNvSpPr txBox="1"/>
      </xdr:nvSpPr>
      <xdr:spPr>
        <a:xfrm>
          <a:off x="210757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100093</xdr:rowOff>
    </xdr:from>
    <xdr:ext cx="469744" cy="259045"/>
    <xdr:sp macro="" textlink="">
      <xdr:nvSpPr>
        <xdr:cNvPr id="503" name="n_2mainValue【認定こども園・幼稚園・保育所】&#10;一人当たり面積"/>
        <xdr:cNvSpPr txBox="1"/>
      </xdr:nvSpPr>
      <xdr:spPr>
        <a:xfrm>
          <a:off x="20199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504" name="n_3mainValue【認定こども園・幼稚園・保育所】&#10;一人当たり面積"/>
        <xdr:cNvSpPr txBox="1"/>
      </xdr:nvSpPr>
      <xdr:spPr>
        <a:xfrm>
          <a:off x="19310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81551</xdr:rowOff>
    </xdr:from>
    <xdr:ext cx="469744" cy="259045"/>
    <xdr:sp macro="" textlink="">
      <xdr:nvSpPr>
        <xdr:cNvPr id="505" name="n_4mainValue【認定こども園・幼稚園・保育所】&#10;一人当たり面積"/>
        <xdr:cNvSpPr txBox="1"/>
      </xdr:nvSpPr>
      <xdr:spPr>
        <a:xfrm>
          <a:off x="184214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6" name="楕円 545"/>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547" name="【学校施設】&#10;有形固定資産減価償却率該当値テキスト"/>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48" name="楕円 54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80010</xdr:rowOff>
    </xdr:to>
    <xdr:cxnSp macro="">
      <xdr:nvCxnSpPr>
        <xdr:cNvPr id="549" name="直線コネクタ 548"/>
        <xdr:cNvCxnSpPr/>
      </xdr:nvCxnSpPr>
      <xdr:spPr>
        <a:xfrm>
          <a:off x="15481300" y="101155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550" name="楕円 549"/>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59</xdr:row>
      <xdr:rowOff>0</xdr:rowOff>
    </xdr:to>
    <xdr:cxnSp macro="">
      <xdr:nvCxnSpPr>
        <xdr:cNvPr id="551" name="直線コネクタ 550"/>
        <xdr:cNvCxnSpPr/>
      </xdr:nvCxnSpPr>
      <xdr:spPr>
        <a:xfrm>
          <a:off x="14592300" y="10050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552" name="楕円 551"/>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106680</xdr:rowOff>
    </xdr:to>
    <xdr:cxnSp macro="">
      <xdr:nvCxnSpPr>
        <xdr:cNvPr id="553" name="直線コネクタ 552"/>
        <xdr:cNvCxnSpPr/>
      </xdr:nvCxnSpPr>
      <xdr:spPr>
        <a:xfrm>
          <a:off x="13703300" y="997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135890</xdr:rowOff>
    </xdr:from>
    <xdr:to>
      <xdr:col>67</xdr:col>
      <xdr:colOff>101600</xdr:colOff>
      <xdr:row>57</xdr:row>
      <xdr:rowOff>66040</xdr:rowOff>
    </xdr:to>
    <xdr:sp macro="" textlink="">
      <xdr:nvSpPr>
        <xdr:cNvPr id="554" name="楕円 553"/>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xdr:rowOff>
    </xdr:from>
    <xdr:to>
      <xdr:col>71</xdr:col>
      <xdr:colOff>177800</xdr:colOff>
      <xdr:row>58</xdr:row>
      <xdr:rowOff>34290</xdr:rowOff>
    </xdr:to>
    <xdr:cxnSp macro="">
      <xdr:nvCxnSpPr>
        <xdr:cNvPr id="555" name="直線コネクタ 554"/>
        <xdr:cNvCxnSpPr/>
      </xdr:nvCxnSpPr>
      <xdr:spPr>
        <a:xfrm>
          <a:off x="12814300" y="97878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560" name="n_1mainValue【学校施設】&#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561"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562" name="n_3mainValue【学校施設】&#10;有形固定資産減価償却率"/>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82567</xdr:rowOff>
    </xdr:from>
    <xdr:ext cx="405111" cy="259045"/>
    <xdr:sp macro="" textlink="">
      <xdr:nvSpPr>
        <xdr:cNvPr id="563" name="n_4mainValue【学校施設】&#10;有形固定資産減価償却率"/>
        <xdr:cNvSpPr txBox="1"/>
      </xdr:nvSpPr>
      <xdr:spPr>
        <a:xfrm>
          <a:off x="12611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131623</xdr:rowOff>
    </xdr:from>
    <xdr:to>
      <xdr:col>116</xdr:col>
      <xdr:colOff>114300</xdr:colOff>
      <xdr:row>59</xdr:row>
      <xdr:rowOff>61773</xdr:rowOff>
    </xdr:to>
    <xdr:sp macro="" textlink="">
      <xdr:nvSpPr>
        <xdr:cNvPr id="601" name="楕円 600"/>
        <xdr:cNvSpPr/>
      </xdr:nvSpPr>
      <xdr:spPr>
        <a:xfrm>
          <a:off x="22110700" y="10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154500</xdr:rowOff>
    </xdr:from>
    <xdr:ext cx="469744" cy="259045"/>
    <xdr:sp macro="" textlink="">
      <xdr:nvSpPr>
        <xdr:cNvPr id="602" name="【学校施設】&#10;一人当たり面積該当値テキスト"/>
        <xdr:cNvSpPr txBox="1"/>
      </xdr:nvSpPr>
      <xdr:spPr>
        <a:xfrm>
          <a:off x="22199600" y="992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138938</xdr:rowOff>
    </xdr:from>
    <xdr:to>
      <xdr:col>112</xdr:col>
      <xdr:colOff>38100</xdr:colOff>
      <xdr:row>59</xdr:row>
      <xdr:rowOff>69088</xdr:rowOff>
    </xdr:to>
    <xdr:sp macro="" textlink="">
      <xdr:nvSpPr>
        <xdr:cNvPr id="603" name="楕円 602"/>
        <xdr:cNvSpPr/>
      </xdr:nvSpPr>
      <xdr:spPr>
        <a:xfrm>
          <a:off x="21272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10973</xdr:rowOff>
    </xdr:from>
    <xdr:to>
      <xdr:col>116</xdr:col>
      <xdr:colOff>63500</xdr:colOff>
      <xdr:row>59</xdr:row>
      <xdr:rowOff>18288</xdr:rowOff>
    </xdr:to>
    <xdr:cxnSp macro="">
      <xdr:nvCxnSpPr>
        <xdr:cNvPr id="604" name="直線コネクタ 603"/>
        <xdr:cNvCxnSpPr/>
      </xdr:nvCxnSpPr>
      <xdr:spPr>
        <a:xfrm flipV="1">
          <a:off x="21323300" y="1012652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138481</xdr:rowOff>
    </xdr:from>
    <xdr:to>
      <xdr:col>107</xdr:col>
      <xdr:colOff>101600</xdr:colOff>
      <xdr:row>59</xdr:row>
      <xdr:rowOff>68631</xdr:rowOff>
    </xdr:to>
    <xdr:sp macro="" textlink="">
      <xdr:nvSpPr>
        <xdr:cNvPr id="605" name="楕円 604"/>
        <xdr:cNvSpPr/>
      </xdr:nvSpPr>
      <xdr:spPr>
        <a:xfrm>
          <a:off x="20383500" y="100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17831</xdr:rowOff>
    </xdr:from>
    <xdr:to>
      <xdr:col>111</xdr:col>
      <xdr:colOff>177800</xdr:colOff>
      <xdr:row>59</xdr:row>
      <xdr:rowOff>18288</xdr:rowOff>
    </xdr:to>
    <xdr:cxnSp macro="">
      <xdr:nvCxnSpPr>
        <xdr:cNvPr id="606" name="直線コネクタ 605"/>
        <xdr:cNvCxnSpPr/>
      </xdr:nvCxnSpPr>
      <xdr:spPr>
        <a:xfrm>
          <a:off x="20434300" y="101333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147168</xdr:rowOff>
    </xdr:from>
    <xdr:to>
      <xdr:col>102</xdr:col>
      <xdr:colOff>165100</xdr:colOff>
      <xdr:row>59</xdr:row>
      <xdr:rowOff>77318</xdr:rowOff>
    </xdr:to>
    <xdr:sp macro="" textlink="">
      <xdr:nvSpPr>
        <xdr:cNvPr id="607" name="楕円 606"/>
        <xdr:cNvSpPr/>
      </xdr:nvSpPr>
      <xdr:spPr>
        <a:xfrm>
          <a:off x="19494500" y="100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17831</xdr:rowOff>
    </xdr:from>
    <xdr:to>
      <xdr:col>107</xdr:col>
      <xdr:colOff>50800</xdr:colOff>
      <xdr:row>59</xdr:row>
      <xdr:rowOff>26518</xdr:rowOff>
    </xdr:to>
    <xdr:cxnSp macro="">
      <xdr:nvCxnSpPr>
        <xdr:cNvPr id="608" name="直線コネクタ 607"/>
        <xdr:cNvCxnSpPr/>
      </xdr:nvCxnSpPr>
      <xdr:spPr>
        <a:xfrm flipV="1">
          <a:off x="19545300" y="1013338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95962</xdr:rowOff>
    </xdr:from>
    <xdr:to>
      <xdr:col>98</xdr:col>
      <xdr:colOff>38100</xdr:colOff>
      <xdr:row>61</xdr:row>
      <xdr:rowOff>26112</xdr:rowOff>
    </xdr:to>
    <xdr:sp macro="" textlink="">
      <xdr:nvSpPr>
        <xdr:cNvPr id="609" name="楕円 608"/>
        <xdr:cNvSpPr/>
      </xdr:nvSpPr>
      <xdr:spPr>
        <a:xfrm>
          <a:off x="18605500" y="103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26518</xdr:rowOff>
    </xdr:from>
    <xdr:to>
      <xdr:col>102</xdr:col>
      <xdr:colOff>114300</xdr:colOff>
      <xdr:row>60</xdr:row>
      <xdr:rowOff>146762</xdr:rowOff>
    </xdr:to>
    <xdr:cxnSp macro="">
      <xdr:nvCxnSpPr>
        <xdr:cNvPr id="610" name="直線コネクタ 609"/>
        <xdr:cNvCxnSpPr/>
      </xdr:nvCxnSpPr>
      <xdr:spPr>
        <a:xfrm flipV="1">
          <a:off x="18656300" y="10142068"/>
          <a:ext cx="889000" cy="2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85615</xdr:rowOff>
    </xdr:from>
    <xdr:ext cx="469744" cy="259045"/>
    <xdr:sp macro="" textlink="">
      <xdr:nvSpPr>
        <xdr:cNvPr id="615" name="n_1mainValue【学校施設】&#10;一人当たり面積"/>
        <xdr:cNvSpPr txBox="1"/>
      </xdr:nvSpPr>
      <xdr:spPr>
        <a:xfrm>
          <a:off x="21075727" y="98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85158</xdr:rowOff>
    </xdr:from>
    <xdr:ext cx="469744" cy="259045"/>
    <xdr:sp macro="" textlink="">
      <xdr:nvSpPr>
        <xdr:cNvPr id="616" name="n_2mainValue【学校施設】&#10;一人当たり面積"/>
        <xdr:cNvSpPr txBox="1"/>
      </xdr:nvSpPr>
      <xdr:spPr>
        <a:xfrm>
          <a:off x="20199427" y="98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93845</xdr:rowOff>
    </xdr:from>
    <xdr:ext cx="469744" cy="259045"/>
    <xdr:sp macro="" textlink="">
      <xdr:nvSpPr>
        <xdr:cNvPr id="617" name="n_3mainValue【学校施設】&#10;一人当たり面積"/>
        <xdr:cNvSpPr txBox="1"/>
      </xdr:nvSpPr>
      <xdr:spPr>
        <a:xfrm>
          <a:off x="19310427" y="9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17239</xdr:rowOff>
    </xdr:from>
    <xdr:ext cx="469744" cy="259045"/>
    <xdr:sp macro="" textlink="">
      <xdr:nvSpPr>
        <xdr:cNvPr id="618" name="n_4mainValue【学校施設】&#10;一人当たり面積"/>
        <xdr:cNvSpPr txBox="1"/>
      </xdr:nvSpPr>
      <xdr:spPr>
        <a:xfrm>
          <a:off x="18421427" y="104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75" name="楕円 674"/>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69232</xdr:rowOff>
    </xdr:from>
    <xdr:ext cx="405111" cy="259045"/>
    <xdr:sp macro="" textlink="">
      <xdr:nvSpPr>
        <xdr:cNvPr id="676" name="【公民館】&#10;有形固定資産減価償却率該当値テキスト"/>
        <xdr:cNvSpPr txBox="1"/>
      </xdr:nvSpPr>
      <xdr:spPr>
        <a:xfrm>
          <a:off x="16357600"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677" name="楕円 676"/>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97155</xdr:rowOff>
    </xdr:to>
    <xdr:cxnSp macro="">
      <xdr:nvCxnSpPr>
        <xdr:cNvPr id="678" name="直線コネクタ 677"/>
        <xdr:cNvCxnSpPr/>
      </xdr:nvCxnSpPr>
      <xdr:spPr>
        <a:xfrm>
          <a:off x="15481300" y="179031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79" name="楕円 678"/>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72389</xdr:rowOff>
    </xdr:to>
    <xdr:cxnSp macro="">
      <xdr:nvCxnSpPr>
        <xdr:cNvPr id="680" name="直線コネクタ 679"/>
        <xdr:cNvCxnSpPr/>
      </xdr:nvCxnSpPr>
      <xdr:spPr>
        <a:xfrm>
          <a:off x="14592300" y="1785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81" name="楕円 680"/>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28575</xdr:rowOff>
    </xdr:to>
    <xdr:cxnSp macro="">
      <xdr:nvCxnSpPr>
        <xdr:cNvPr id="682" name="直線コネクタ 681"/>
        <xdr:cNvCxnSpPr/>
      </xdr:nvCxnSpPr>
      <xdr:spPr>
        <a:xfrm>
          <a:off x="13703300" y="1784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130175</xdr:rowOff>
    </xdr:from>
    <xdr:to>
      <xdr:col>67</xdr:col>
      <xdr:colOff>101600</xdr:colOff>
      <xdr:row>104</xdr:row>
      <xdr:rowOff>60325</xdr:rowOff>
    </xdr:to>
    <xdr:sp macro="" textlink="">
      <xdr:nvSpPr>
        <xdr:cNvPr id="683" name="楕円 682"/>
        <xdr:cNvSpPr/>
      </xdr:nvSpPr>
      <xdr:spPr>
        <a:xfrm>
          <a:off x="12763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xdr:rowOff>
    </xdr:from>
    <xdr:to>
      <xdr:col>71</xdr:col>
      <xdr:colOff>177800</xdr:colOff>
      <xdr:row>104</xdr:row>
      <xdr:rowOff>19050</xdr:rowOff>
    </xdr:to>
    <xdr:cxnSp macro="">
      <xdr:nvCxnSpPr>
        <xdr:cNvPr id="684" name="直線コネクタ 683"/>
        <xdr:cNvCxnSpPr/>
      </xdr:nvCxnSpPr>
      <xdr:spPr>
        <a:xfrm>
          <a:off x="12814300" y="17840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689" name="n_1mainValue【公民館】&#10;有形固定資産減価償却率"/>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690" name="n_2mainValue【公民館】&#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91" name="n_3main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76852</xdr:rowOff>
    </xdr:from>
    <xdr:ext cx="405111" cy="259045"/>
    <xdr:sp macro="" textlink="">
      <xdr:nvSpPr>
        <xdr:cNvPr id="692" name="n_4mainValue【公民館】&#10;有形固定資産減価償却率"/>
        <xdr:cNvSpPr txBox="1"/>
      </xdr:nvSpPr>
      <xdr:spPr>
        <a:xfrm>
          <a:off x="12611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80918</xdr:rowOff>
    </xdr:from>
    <xdr:to>
      <xdr:col>116</xdr:col>
      <xdr:colOff>114300</xdr:colOff>
      <xdr:row>103</xdr:row>
      <xdr:rowOff>11068</xdr:rowOff>
    </xdr:to>
    <xdr:sp macro="" textlink="">
      <xdr:nvSpPr>
        <xdr:cNvPr id="734" name="楕円 733"/>
        <xdr:cNvSpPr/>
      </xdr:nvSpPr>
      <xdr:spPr>
        <a:xfrm>
          <a:off x="22110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103795</xdr:rowOff>
    </xdr:from>
    <xdr:ext cx="469744" cy="259045"/>
    <xdr:sp macro="" textlink="">
      <xdr:nvSpPr>
        <xdr:cNvPr id="735" name="【公民館】&#10;一人当たり面積該当値テキスト"/>
        <xdr:cNvSpPr txBox="1"/>
      </xdr:nvSpPr>
      <xdr:spPr>
        <a:xfrm>
          <a:off x="22199600" y="174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100512</xdr:rowOff>
    </xdr:from>
    <xdr:to>
      <xdr:col>112</xdr:col>
      <xdr:colOff>38100</xdr:colOff>
      <xdr:row>103</xdr:row>
      <xdr:rowOff>30662</xdr:rowOff>
    </xdr:to>
    <xdr:sp macro="" textlink="">
      <xdr:nvSpPr>
        <xdr:cNvPr id="736" name="楕円 735"/>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131718</xdr:rowOff>
    </xdr:from>
    <xdr:to>
      <xdr:col>116</xdr:col>
      <xdr:colOff>63500</xdr:colOff>
      <xdr:row>102</xdr:row>
      <xdr:rowOff>151312</xdr:rowOff>
    </xdr:to>
    <xdr:cxnSp macro="">
      <xdr:nvCxnSpPr>
        <xdr:cNvPr id="737" name="直線コネクタ 736"/>
        <xdr:cNvCxnSpPr/>
      </xdr:nvCxnSpPr>
      <xdr:spPr>
        <a:xfrm flipV="1">
          <a:off x="21323300" y="176196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97245</xdr:rowOff>
    </xdr:from>
    <xdr:to>
      <xdr:col>107</xdr:col>
      <xdr:colOff>101600</xdr:colOff>
      <xdr:row>103</xdr:row>
      <xdr:rowOff>27395</xdr:rowOff>
    </xdr:to>
    <xdr:sp macro="" textlink="">
      <xdr:nvSpPr>
        <xdr:cNvPr id="738" name="楕円 737"/>
        <xdr:cNvSpPr/>
      </xdr:nvSpPr>
      <xdr:spPr>
        <a:xfrm>
          <a:off x="20383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148045</xdr:rowOff>
    </xdr:from>
    <xdr:to>
      <xdr:col>111</xdr:col>
      <xdr:colOff>177800</xdr:colOff>
      <xdr:row>102</xdr:row>
      <xdr:rowOff>151312</xdr:rowOff>
    </xdr:to>
    <xdr:cxnSp macro="">
      <xdr:nvCxnSpPr>
        <xdr:cNvPr id="739" name="直線コネクタ 738"/>
        <xdr:cNvCxnSpPr/>
      </xdr:nvCxnSpPr>
      <xdr:spPr>
        <a:xfrm>
          <a:off x="20434300" y="176359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740" name="楕円 739"/>
        <xdr:cNvSpPr/>
      </xdr:nvSpPr>
      <xdr:spPr>
        <a:xfrm>
          <a:off x="19494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148045</xdr:rowOff>
    </xdr:from>
    <xdr:to>
      <xdr:col>107</xdr:col>
      <xdr:colOff>50800</xdr:colOff>
      <xdr:row>102</xdr:row>
      <xdr:rowOff>161108</xdr:rowOff>
    </xdr:to>
    <xdr:cxnSp macro="">
      <xdr:nvCxnSpPr>
        <xdr:cNvPr id="741" name="直線コネクタ 740"/>
        <xdr:cNvCxnSpPr/>
      </xdr:nvCxnSpPr>
      <xdr:spPr>
        <a:xfrm flipV="1">
          <a:off x="19545300" y="176359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742" name="楕円 741"/>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161108</xdr:rowOff>
    </xdr:from>
    <xdr:to>
      <xdr:col>102</xdr:col>
      <xdr:colOff>114300</xdr:colOff>
      <xdr:row>102</xdr:row>
      <xdr:rowOff>167639</xdr:rowOff>
    </xdr:to>
    <xdr:cxnSp macro="">
      <xdr:nvCxnSpPr>
        <xdr:cNvPr id="743" name="直線コネクタ 742"/>
        <xdr:cNvCxnSpPr/>
      </xdr:nvCxnSpPr>
      <xdr:spPr>
        <a:xfrm flipV="1">
          <a:off x="18656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4"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5"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7"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47189</xdr:rowOff>
    </xdr:from>
    <xdr:ext cx="469744" cy="259045"/>
    <xdr:sp macro="" textlink="">
      <xdr:nvSpPr>
        <xdr:cNvPr id="748" name="n_1mainValue【公民館】&#10;一人当たり面積"/>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43922</xdr:rowOff>
    </xdr:from>
    <xdr:ext cx="469744" cy="259045"/>
    <xdr:sp macro="" textlink="">
      <xdr:nvSpPr>
        <xdr:cNvPr id="749" name="n_2mainValue【公民館】&#10;一人当たり面積"/>
        <xdr:cNvSpPr txBox="1"/>
      </xdr:nvSpPr>
      <xdr:spPr>
        <a:xfrm>
          <a:off x="201994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31585</xdr:rowOff>
    </xdr:from>
    <xdr:ext cx="469744" cy="259045"/>
    <xdr:sp macro="" textlink="">
      <xdr:nvSpPr>
        <xdr:cNvPr id="750" name="n_3mainValue【公民館】&#10;一人当たり面積"/>
        <xdr:cNvSpPr txBox="1"/>
      </xdr:nvSpPr>
      <xdr:spPr>
        <a:xfrm>
          <a:off x="19310427"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751"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施設別に有形固定資産減価償却率を見ると、有形固定資産の大部分を占める道路に関しては、近年、新規供給路線がなく、維持補修だけとなっていることから、類似団体と比較し高い値を示している。現在、町道西大路鎌掛線の整備を進めており、路線供給開始が始まれば、値は一定、減少す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類似団体と比較して高い傾向にある中にあって、学校施設や公民館等の教育施設における有形固定資産減価償却率は、学校施設では類似団体と同程度、公民館では類似団体より若干低い数値を示している。これは、当町の教育関係に力を入れている傾向が表れている。教育関係経費（教育費）を類似団体と比較すると、全体経費に占める教育関係経費の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年度の割合は、類似団体で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％であり、当町は、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％となっていることから、学校や公民館等の教育施設に投資する経費も大きいと考えられる。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道路や学校施設等については、公共施設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個別施設計画により、計画的に管理を行っていく。また、公営住宅、認定こども園、幼稚園、保育園については老朽化が進んでおり、計画的な修繕や今後の在り方等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図書館】&#10;有形固定資産減価償却率該当値テキスト"/>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59872</xdr:rowOff>
    </xdr:to>
    <xdr:cxnSp macro="">
      <xdr:nvCxnSpPr>
        <xdr:cNvPr id="77" name="直線コネクタ 76"/>
        <xdr:cNvCxnSpPr/>
      </xdr:nvCxnSpPr>
      <xdr:spPr>
        <a:xfrm>
          <a:off x="3797300" y="637086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118473</xdr:rowOff>
    </xdr:from>
    <xdr:to>
      <xdr:col>15</xdr:col>
      <xdr:colOff>101600</xdr:colOff>
      <xdr:row>37</xdr:row>
      <xdr:rowOff>48623</xdr:rowOff>
    </xdr:to>
    <xdr:sp macro="" textlink="">
      <xdr:nvSpPr>
        <xdr:cNvPr id="78" name="楕円 77"/>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27214</xdr:rowOff>
    </xdr:to>
    <xdr:cxnSp macro="">
      <xdr:nvCxnSpPr>
        <xdr:cNvPr id="79" name="直線コネクタ 78"/>
        <xdr:cNvCxnSpPr/>
      </xdr:nvCxnSpPr>
      <xdr:spPr>
        <a:xfrm>
          <a:off x="2908300" y="63414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169273</xdr:rowOff>
    </xdr:to>
    <xdr:cxnSp macro="">
      <xdr:nvCxnSpPr>
        <xdr:cNvPr id="81" name="直線コネクタ 80"/>
        <xdr:cNvCxnSpPr/>
      </xdr:nvCxnSpPr>
      <xdr:spPr>
        <a:xfrm>
          <a:off x="2019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76019</xdr:rowOff>
    </xdr:from>
    <xdr:to>
      <xdr:col>6</xdr:col>
      <xdr:colOff>38100</xdr:colOff>
      <xdr:row>37</xdr:row>
      <xdr:rowOff>6169</xdr:rowOff>
    </xdr:to>
    <xdr:sp macro="" textlink="">
      <xdr:nvSpPr>
        <xdr:cNvPr id="82" name="楕円 81"/>
        <xdr:cNvSpPr/>
      </xdr:nvSpPr>
      <xdr:spPr>
        <a:xfrm>
          <a:off x="1079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36</xdr:row>
      <xdr:rowOff>139881</xdr:rowOff>
    </xdr:to>
    <xdr:cxnSp macro="">
      <xdr:nvCxnSpPr>
        <xdr:cNvPr id="83" name="直線コネクタ 82"/>
        <xdr:cNvCxnSpPr/>
      </xdr:nvCxnSpPr>
      <xdr:spPr>
        <a:xfrm>
          <a:off x="1130300" y="629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9" name="n_2mainValue【図書館】&#10;有形固定資産減価償却率"/>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図書館】&#10;有形固定資産減価償却率"/>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22696</xdr:rowOff>
    </xdr:from>
    <xdr:ext cx="405111" cy="259045"/>
    <xdr:sp macro="" textlink="">
      <xdr:nvSpPr>
        <xdr:cNvPr id="91" name="n_4mainValue【図書館】&#10;有形固定資産減価償却率"/>
        <xdr:cNvSpPr txBox="1"/>
      </xdr:nvSpPr>
      <xdr:spPr>
        <a:xfrm>
          <a:off x="927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33" name="楕円 132"/>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83820</xdr:rowOff>
    </xdr:to>
    <xdr:cxnSp macro="">
      <xdr:nvCxnSpPr>
        <xdr:cNvPr id="134" name="直線コネクタ 133"/>
        <xdr:cNvCxnSpPr/>
      </xdr:nvCxnSpPr>
      <xdr:spPr>
        <a:xfrm flipV="1">
          <a:off x="9639300" y="659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33020</xdr:rowOff>
    </xdr:from>
    <xdr:to>
      <xdr:col>46</xdr:col>
      <xdr:colOff>38100</xdr:colOff>
      <xdr:row>38</xdr:row>
      <xdr:rowOff>134620</xdr:rowOff>
    </xdr:to>
    <xdr:sp macro="" textlink="">
      <xdr:nvSpPr>
        <xdr:cNvPr id="135" name="楕円 134"/>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83820</xdr:rowOff>
    </xdr:to>
    <xdr:cxnSp macro="">
      <xdr:nvCxnSpPr>
        <xdr:cNvPr id="136" name="直線コネクタ 135"/>
        <xdr:cNvCxnSpPr/>
      </xdr:nvCxnSpPr>
      <xdr:spPr>
        <a:xfrm>
          <a:off x="8750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33020</xdr:rowOff>
    </xdr:from>
    <xdr:to>
      <xdr:col>41</xdr:col>
      <xdr:colOff>101600</xdr:colOff>
      <xdr:row>38</xdr:row>
      <xdr:rowOff>134620</xdr:rowOff>
    </xdr:to>
    <xdr:sp macro="" textlink="">
      <xdr:nvSpPr>
        <xdr:cNvPr id="137" name="楕円 136"/>
        <xdr:cNvSpPr/>
      </xdr:nvSpPr>
      <xdr:spPr>
        <a:xfrm>
          <a:off x="781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83820</xdr:rowOff>
    </xdr:from>
    <xdr:to>
      <xdr:col>45</xdr:col>
      <xdr:colOff>177800</xdr:colOff>
      <xdr:row>38</xdr:row>
      <xdr:rowOff>83820</xdr:rowOff>
    </xdr:to>
    <xdr:cxnSp macro="">
      <xdr:nvCxnSpPr>
        <xdr:cNvPr id="138" name="直線コネクタ 137"/>
        <xdr:cNvCxnSpPr/>
      </xdr:nvCxnSpPr>
      <xdr:spPr>
        <a:xfrm>
          <a:off x="7861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40640</xdr:rowOff>
    </xdr:from>
    <xdr:to>
      <xdr:col>36</xdr:col>
      <xdr:colOff>165100</xdr:colOff>
      <xdr:row>38</xdr:row>
      <xdr:rowOff>142240</xdr:rowOff>
    </xdr:to>
    <xdr:sp macro="" textlink="">
      <xdr:nvSpPr>
        <xdr:cNvPr id="139" name="楕円 138"/>
        <xdr:cNvSpPr/>
      </xdr:nvSpPr>
      <xdr:spPr>
        <a:xfrm>
          <a:off x="692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83820</xdr:rowOff>
    </xdr:from>
    <xdr:to>
      <xdr:col>41</xdr:col>
      <xdr:colOff>50800</xdr:colOff>
      <xdr:row>38</xdr:row>
      <xdr:rowOff>91440</xdr:rowOff>
    </xdr:to>
    <xdr:cxnSp macro="">
      <xdr:nvCxnSpPr>
        <xdr:cNvPr id="140" name="直線コネクタ 139"/>
        <xdr:cNvCxnSpPr/>
      </xdr:nvCxnSpPr>
      <xdr:spPr>
        <a:xfrm flipV="1">
          <a:off x="6972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45" name="n_1mainValue【図書館】&#10;一人当たり面積"/>
        <xdr:cNvSpPr txBox="1"/>
      </xdr:nvSpPr>
      <xdr:spPr>
        <a:xfrm>
          <a:off x="9391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151147</xdr:rowOff>
    </xdr:from>
    <xdr:ext cx="469744" cy="259045"/>
    <xdr:sp macro="" textlink="">
      <xdr:nvSpPr>
        <xdr:cNvPr id="146" name="n_2mainValue【図書館】&#10;一人当たり面積"/>
        <xdr:cNvSpPr txBox="1"/>
      </xdr:nvSpPr>
      <xdr:spPr>
        <a:xfrm>
          <a:off x="8515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151147</xdr:rowOff>
    </xdr:from>
    <xdr:ext cx="469744" cy="259045"/>
    <xdr:sp macro="" textlink="">
      <xdr:nvSpPr>
        <xdr:cNvPr id="147" name="n_3mainValue【図書館】&#10;一人当たり面積"/>
        <xdr:cNvSpPr txBox="1"/>
      </xdr:nvSpPr>
      <xdr:spPr>
        <a:xfrm>
          <a:off x="7626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158767</xdr:rowOff>
    </xdr:from>
    <xdr:ext cx="469744" cy="259045"/>
    <xdr:sp macro="" textlink="">
      <xdr:nvSpPr>
        <xdr:cNvPr id="148" name="n_4mainValue【図書館】&#10;一人当たり面積"/>
        <xdr:cNvSpPr txBox="1"/>
      </xdr:nvSpPr>
      <xdr:spPr>
        <a:xfrm>
          <a:off x="6737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87" name="楕円 186"/>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88" name="【体育館・プー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89" name="楕円 188"/>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139446</xdr:rowOff>
    </xdr:from>
    <xdr:to>
      <xdr:col>24</xdr:col>
      <xdr:colOff>63500</xdr:colOff>
      <xdr:row>63</xdr:row>
      <xdr:rowOff>2286</xdr:rowOff>
    </xdr:to>
    <xdr:cxnSp macro="">
      <xdr:nvCxnSpPr>
        <xdr:cNvPr id="190" name="直線コネクタ 189"/>
        <xdr:cNvCxnSpPr/>
      </xdr:nvCxnSpPr>
      <xdr:spPr>
        <a:xfrm>
          <a:off x="3797300" y="107693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49784</xdr:rowOff>
    </xdr:from>
    <xdr:to>
      <xdr:col>15</xdr:col>
      <xdr:colOff>101600</xdr:colOff>
      <xdr:row>62</xdr:row>
      <xdr:rowOff>151384</xdr:rowOff>
    </xdr:to>
    <xdr:sp macro="" textlink="">
      <xdr:nvSpPr>
        <xdr:cNvPr id="191" name="楕円 190"/>
        <xdr:cNvSpPr/>
      </xdr:nvSpPr>
      <xdr:spPr>
        <a:xfrm>
          <a:off x="2857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100584</xdr:rowOff>
    </xdr:from>
    <xdr:to>
      <xdr:col>19</xdr:col>
      <xdr:colOff>177800</xdr:colOff>
      <xdr:row>62</xdr:row>
      <xdr:rowOff>139446</xdr:rowOff>
    </xdr:to>
    <xdr:cxnSp macro="">
      <xdr:nvCxnSpPr>
        <xdr:cNvPr id="192" name="直線コネクタ 191"/>
        <xdr:cNvCxnSpPr/>
      </xdr:nvCxnSpPr>
      <xdr:spPr>
        <a:xfrm>
          <a:off x="2908300" y="10730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xdr:rowOff>
    </xdr:from>
    <xdr:to>
      <xdr:col>10</xdr:col>
      <xdr:colOff>165100</xdr:colOff>
      <xdr:row>62</xdr:row>
      <xdr:rowOff>112522</xdr:rowOff>
    </xdr:to>
    <xdr:sp macro="" textlink="">
      <xdr:nvSpPr>
        <xdr:cNvPr id="193" name="楕円 192"/>
        <xdr:cNvSpPr/>
      </xdr:nvSpPr>
      <xdr:spPr>
        <a:xfrm>
          <a:off x="196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61722</xdr:rowOff>
    </xdr:from>
    <xdr:to>
      <xdr:col>15</xdr:col>
      <xdr:colOff>50800</xdr:colOff>
      <xdr:row>62</xdr:row>
      <xdr:rowOff>100584</xdr:rowOff>
    </xdr:to>
    <xdr:cxnSp macro="">
      <xdr:nvCxnSpPr>
        <xdr:cNvPr id="194" name="直線コネクタ 193"/>
        <xdr:cNvCxnSpPr/>
      </xdr:nvCxnSpPr>
      <xdr:spPr>
        <a:xfrm>
          <a:off x="2019300" y="106916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145796</xdr:rowOff>
    </xdr:from>
    <xdr:to>
      <xdr:col>6</xdr:col>
      <xdr:colOff>38100</xdr:colOff>
      <xdr:row>62</xdr:row>
      <xdr:rowOff>75946</xdr:rowOff>
    </xdr:to>
    <xdr:sp macro="" textlink="">
      <xdr:nvSpPr>
        <xdr:cNvPr id="195" name="楕円 194"/>
        <xdr:cNvSpPr/>
      </xdr:nvSpPr>
      <xdr:spPr>
        <a:xfrm>
          <a:off x="107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25146</xdr:rowOff>
    </xdr:from>
    <xdr:to>
      <xdr:col>10</xdr:col>
      <xdr:colOff>114300</xdr:colOff>
      <xdr:row>62</xdr:row>
      <xdr:rowOff>61722</xdr:rowOff>
    </xdr:to>
    <xdr:cxnSp macro="">
      <xdr:nvCxnSpPr>
        <xdr:cNvPr id="196" name="直線コネクタ 195"/>
        <xdr:cNvCxnSpPr/>
      </xdr:nvCxnSpPr>
      <xdr:spPr>
        <a:xfrm>
          <a:off x="1130300" y="106550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201" name="n_1mainValue【体育館・プー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142511</xdr:rowOff>
    </xdr:from>
    <xdr:ext cx="405111" cy="259045"/>
    <xdr:sp macro="" textlink="">
      <xdr:nvSpPr>
        <xdr:cNvPr id="202" name="n_2mainValue【体育館・プール】&#10;有形固定資産減価償却率"/>
        <xdr:cNvSpPr txBox="1"/>
      </xdr:nvSpPr>
      <xdr:spPr>
        <a:xfrm>
          <a:off x="27057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103649</xdr:rowOff>
    </xdr:from>
    <xdr:ext cx="405111" cy="259045"/>
    <xdr:sp macro="" textlink="">
      <xdr:nvSpPr>
        <xdr:cNvPr id="203" name="n_3mainValue【体育館・プール】&#10;有形固定資産減価償却率"/>
        <xdr:cNvSpPr txBox="1"/>
      </xdr:nvSpPr>
      <xdr:spPr>
        <a:xfrm>
          <a:off x="1816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67073</xdr:rowOff>
    </xdr:from>
    <xdr:ext cx="405111" cy="259045"/>
    <xdr:sp macro="" textlink="">
      <xdr:nvSpPr>
        <xdr:cNvPr id="204" name="n_4mainValue【体育館・プール】&#10;有形固定資産減価償却率"/>
        <xdr:cNvSpPr txBox="1"/>
      </xdr:nvSpPr>
      <xdr:spPr>
        <a:xfrm>
          <a:off x="9277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44" name="楕円 243"/>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45" name="【体育館・プール】&#10;一人当たり面積該当値テキスト"/>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73025</xdr:rowOff>
    </xdr:from>
    <xdr:to>
      <xdr:col>50</xdr:col>
      <xdr:colOff>165100</xdr:colOff>
      <xdr:row>63</xdr:row>
      <xdr:rowOff>3175</xdr:rowOff>
    </xdr:to>
    <xdr:sp macro="" textlink="">
      <xdr:nvSpPr>
        <xdr:cNvPr id="246" name="楕円 245"/>
        <xdr:cNvSpPr/>
      </xdr:nvSpPr>
      <xdr:spPr>
        <a:xfrm>
          <a:off x="9588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123825</xdr:rowOff>
    </xdr:to>
    <xdr:cxnSp macro="">
      <xdr:nvCxnSpPr>
        <xdr:cNvPr id="247" name="直線コネクタ 246"/>
        <xdr:cNvCxnSpPr/>
      </xdr:nvCxnSpPr>
      <xdr:spPr>
        <a:xfrm flipV="1">
          <a:off x="9639300" y="107499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73025</xdr:rowOff>
    </xdr:from>
    <xdr:to>
      <xdr:col>46</xdr:col>
      <xdr:colOff>38100</xdr:colOff>
      <xdr:row>63</xdr:row>
      <xdr:rowOff>3175</xdr:rowOff>
    </xdr:to>
    <xdr:sp macro="" textlink="">
      <xdr:nvSpPr>
        <xdr:cNvPr id="248" name="楕円 247"/>
        <xdr:cNvSpPr/>
      </xdr:nvSpPr>
      <xdr:spPr>
        <a:xfrm>
          <a:off x="8699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123825</xdr:rowOff>
    </xdr:from>
    <xdr:to>
      <xdr:col>50</xdr:col>
      <xdr:colOff>114300</xdr:colOff>
      <xdr:row>62</xdr:row>
      <xdr:rowOff>123825</xdr:rowOff>
    </xdr:to>
    <xdr:cxnSp macro="">
      <xdr:nvCxnSpPr>
        <xdr:cNvPr id="249" name="直線コネクタ 248"/>
        <xdr:cNvCxnSpPr/>
      </xdr:nvCxnSpPr>
      <xdr:spPr>
        <a:xfrm>
          <a:off x="8750300" y="10753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76835</xdr:rowOff>
    </xdr:from>
    <xdr:to>
      <xdr:col>41</xdr:col>
      <xdr:colOff>101600</xdr:colOff>
      <xdr:row>63</xdr:row>
      <xdr:rowOff>6985</xdr:rowOff>
    </xdr:to>
    <xdr:sp macro="" textlink="">
      <xdr:nvSpPr>
        <xdr:cNvPr id="250" name="楕円 249"/>
        <xdr:cNvSpPr/>
      </xdr:nvSpPr>
      <xdr:spPr>
        <a:xfrm>
          <a:off x="7810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123825</xdr:rowOff>
    </xdr:from>
    <xdr:to>
      <xdr:col>45</xdr:col>
      <xdr:colOff>177800</xdr:colOff>
      <xdr:row>62</xdr:row>
      <xdr:rowOff>127635</xdr:rowOff>
    </xdr:to>
    <xdr:cxnSp macro="">
      <xdr:nvCxnSpPr>
        <xdr:cNvPr id="251" name="直線コネクタ 250"/>
        <xdr:cNvCxnSpPr/>
      </xdr:nvCxnSpPr>
      <xdr:spPr>
        <a:xfrm flipV="1">
          <a:off x="7861300" y="10753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2" name="楕円 251"/>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127635</xdr:rowOff>
    </xdr:from>
    <xdr:to>
      <xdr:col>41</xdr:col>
      <xdr:colOff>50800</xdr:colOff>
      <xdr:row>62</xdr:row>
      <xdr:rowOff>140970</xdr:rowOff>
    </xdr:to>
    <xdr:cxnSp macro="">
      <xdr:nvCxnSpPr>
        <xdr:cNvPr id="253" name="直線コネクタ 252"/>
        <xdr:cNvCxnSpPr/>
      </xdr:nvCxnSpPr>
      <xdr:spPr>
        <a:xfrm flipV="1">
          <a:off x="6972300" y="107575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165752</xdr:rowOff>
    </xdr:from>
    <xdr:ext cx="469744" cy="259045"/>
    <xdr:sp macro="" textlink="">
      <xdr:nvSpPr>
        <xdr:cNvPr id="258" name="n_1mainValue【体育館・プール】&#10;一人当たり面積"/>
        <xdr:cNvSpPr txBox="1"/>
      </xdr:nvSpPr>
      <xdr:spPr>
        <a:xfrm>
          <a:off x="93917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165752</xdr:rowOff>
    </xdr:from>
    <xdr:ext cx="469744" cy="259045"/>
    <xdr:sp macro="" textlink="">
      <xdr:nvSpPr>
        <xdr:cNvPr id="259" name="n_2mainValue【体育館・プール】&#10;一人当たり面積"/>
        <xdr:cNvSpPr txBox="1"/>
      </xdr:nvSpPr>
      <xdr:spPr>
        <a:xfrm>
          <a:off x="8515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169562</xdr:rowOff>
    </xdr:from>
    <xdr:ext cx="469744" cy="259045"/>
    <xdr:sp macro="" textlink="">
      <xdr:nvSpPr>
        <xdr:cNvPr id="260" name="n_3mainValue【体育館・プール】&#10;一人当たり面積"/>
        <xdr:cNvSpPr txBox="1"/>
      </xdr:nvSpPr>
      <xdr:spPr>
        <a:xfrm>
          <a:off x="7626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1" name="n_4mainValue【体育館・プール】&#10;一人当たり面積"/>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83820</xdr:rowOff>
    </xdr:from>
    <xdr:to>
      <xdr:col>24</xdr:col>
      <xdr:colOff>62865</xdr:colOff>
      <xdr:row>86</xdr:row>
      <xdr:rowOff>32386</xdr:rowOff>
    </xdr:to>
    <xdr:cxnSp macro="">
      <xdr:nvCxnSpPr>
        <xdr:cNvPr id="286" name="直線コネクタ 285"/>
        <xdr:cNvCxnSpPr/>
      </xdr:nvCxnSpPr>
      <xdr:spPr>
        <a:xfrm flipV="1">
          <a:off x="4634865" y="13628370"/>
          <a:ext cx="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36213</xdr:rowOff>
    </xdr:from>
    <xdr:ext cx="405111" cy="259045"/>
    <xdr:sp macro="" textlink="">
      <xdr:nvSpPr>
        <xdr:cNvPr id="287" name="【福祉施設】&#10;有形固定資産減価償却率最小値テキスト"/>
        <xdr:cNvSpPr txBox="1"/>
      </xdr:nvSpPr>
      <xdr:spPr>
        <a:xfrm>
          <a:off x="4673600"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32386</xdr:rowOff>
    </xdr:from>
    <xdr:to>
      <xdr:col>24</xdr:col>
      <xdr:colOff>152400</xdr:colOff>
      <xdr:row>86</xdr:row>
      <xdr:rowOff>32386</xdr:rowOff>
    </xdr:to>
    <xdr:cxnSp macro="">
      <xdr:nvCxnSpPr>
        <xdr:cNvPr id="288" name="直線コネクタ 287"/>
        <xdr:cNvCxnSpPr/>
      </xdr:nvCxnSpPr>
      <xdr:spPr>
        <a:xfrm>
          <a:off x="4546600" y="1477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30497</xdr:rowOff>
    </xdr:from>
    <xdr:ext cx="405111" cy="259045"/>
    <xdr:sp macro="" textlink="">
      <xdr:nvSpPr>
        <xdr:cNvPr id="289" name="【福祉施設】&#10;有形固定資産減価償却率最大値テキスト"/>
        <xdr:cNvSpPr txBox="1"/>
      </xdr:nvSpPr>
      <xdr:spPr>
        <a:xfrm>
          <a:off x="46736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290" name="直線コネクタ 289"/>
        <xdr:cNvCxnSpPr/>
      </xdr:nvCxnSpPr>
      <xdr:spPr>
        <a:xfrm>
          <a:off x="4546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165752</xdr:rowOff>
    </xdr:from>
    <xdr:ext cx="405111" cy="259045"/>
    <xdr:sp macro="" textlink="">
      <xdr:nvSpPr>
        <xdr:cNvPr id="291" name="【福祉施設】&#10;有形固定資産減価償却率平均値テキスト"/>
        <xdr:cNvSpPr txBox="1"/>
      </xdr:nvSpPr>
      <xdr:spPr>
        <a:xfrm>
          <a:off x="4673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2" name="フローチャート: 判断 291"/>
        <xdr:cNvSpPr/>
      </xdr:nvSpPr>
      <xdr:spPr>
        <a:xfrm>
          <a:off x="4584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3" name="フローチャート: 判断 292"/>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295" name="フローチャート: 判断 294"/>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96" name="フローチャート: 判断 295"/>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302" name="楕円 301"/>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303"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304" name="楕円 303"/>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156211</xdr:rowOff>
    </xdr:to>
    <xdr:cxnSp macro="">
      <xdr:nvCxnSpPr>
        <xdr:cNvPr id="305" name="直線コネクタ 304"/>
        <xdr:cNvCxnSpPr/>
      </xdr:nvCxnSpPr>
      <xdr:spPr>
        <a:xfrm>
          <a:off x="3797300" y="138169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166370</xdr:rowOff>
    </xdr:from>
    <xdr:to>
      <xdr:col>15</xdr:col>
      <xdr:colOff>101600</xdr:colOff>
      <xdr:row>80</xdr:row>
      <xdr:rowOff>96520</xdr:rowOff>
    </xdr:to>
    <xdr:sp macro="" textlink="">
      <xdr:nvSpPr>
        <xdr:cNvPr id="306" name="楕円 305"/>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80</xdr:row>
      <xdr:rowOff>100964</xdr:rowOff>
    </xdr:to>
    <xdr:cxnSp macro="">
      <xdr:nvCxnSpPr>
        <xdr:cNvPr id="307" name="直線コネクタ 306"/>
        <xdr:cNvCxnSpPr/>
      </xdr:nvCxnSpPr>
      <xdr:spPr>
        <a:xfrm>
          <a:off x="2908300" y="137617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308" name="楕円 307"/>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161925</xdr:rowOff>
    </xdr:from>
    <xdr:to>
      <xdr:col>15</xdr:col>
      <xdr:colOff>50800</xdr:colOff>
      <xdr:row>80</xdr:row>
      <xdr:rowOff>45720</xdr:rowOff>
    </xdr:to>
    <xdr:cxnSp macro="">
      <xdr:nvCxnSpPr>
        <xdr:cNvPr id="309" name="直線コネクタ 308"/>
        <xdr:cNvCxnSpPr/>
      </xdr:nvCxnSpPr>
      <xdr:spPr>
        <a:xfrm>
          <a:off x="2019300" y="13706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154939</xdr:rowOff>
    </xdr:from>
    <xdr:to>
      <xdr:col>6</xdr:col>
      <xdr:colOff>38100</xdr:colOff>
      <xdr:row>79</xdr:row>
      <xdr:rowOff>85089</xdr:rowOff>
    </xdr:to>
    <xdr:sp macro="" textlink="">
      <xdr:nvSpPr>
        <xdr:cNvPr id="310" name="楕円 309"/>
        <xdr:cNvSpPr/>
      </xdr:nvSpPr>
      <xdr:spPr>
        <a:xfrm>
          <a:off x="1079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34289</xdr:rowOff>
    </xdr:from>
    <xdr:to>
      <xdr:col>10</xdr:col>
      <xdr:colOff>114300</xdr:colOff>
      <xdr:row>79</xdr:row>
      <xdr:rowOff>161925</xdr:rowOff>
    </xdr:to>
    <xdr:cxnSp macro="">
      <xdr:nvCxnSpPr>
        <xdr:cNvPr id="311" name="直線コネクタ 310"/>
        <xdr:cNvCxnSpPr/>
      </xdr:nvCxnSpPr>
      <xdr:spPr>
        <a:xfrm>
          <a:off x="1130300" y="13578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2"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14" name="n_3aveValue【福祉施設】&#10;有形固定資産減価償却率"/>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15"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316" name="n_1mainValue【福祉施設】&#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317" name="n_2mainValue【福祉施設】&#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318" name="n_3mainValue【福祉施設】&#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101616</xdr:rowOff>
    </xdr:from>
    <xdr:ext cx="405111" cy="259045"/>
    <xdr:sp macro="" textlink="">
      <xdr:nvSpPr>
        <xdr:cNvPr id="319" name="n_4mainValue【福祉施設】&#10;有形固定資産減価償却率"/>
        <xdr:cNvSpPr txBox="1"/>
      </xdr:nvSpPr>
      <xdr:spPr>
        <a:xfrm>
          <a:off x="927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3" name="直線コネクタ 342"/>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6"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7" name="直線コネクタ 346"/>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8"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9" name="フローチャート: 判断 348"/>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50" name="フローチャート: 判断 349"/>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51" name="フローチャート: 判断 350"/>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2" name="フローチャート: 判断 351"/>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3" name="フローチャート: 判断 352"/>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59" name="楕円 358"/>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0" name="【福祉施設】&#10;一人当たり面積該当値テキスト"/>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61" name="楕円 360"/>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148589</xdr:rowOff>
    </xdr:to>
    <xdr:cxnSp macro="">
      <xdr:nvCxnSpPr>
        <xdr:cNvPr id="362" name="直線コネクタ 361"/>
        <xdr:cNvCxnSpPr/>
      </xdr:nvCxnSpPr>
      <xdr:spPr>
        <a:xfrm flipV="1">
          <a:off x="9639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3" name="楕円 362"/>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148589</xdr:rowOff>
    </xdr:to>
    <xdr:cxnSp macro="">
      <xdr:nvCxnSpPr>
        <xdr:cNvPr id="364" name="直線コネクタ 363"/>
        <xdr:cNvCxnSpPr/>
      </xdr:nvCxnSpPr>
      <xdr:spPr>
        <a:xfrm>
          <a:off x="8750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97789</xdr:rowOff>
    </xdr:from>
    <xdr:to>
      <xdr:col>41</xdr:col>
      <xdr:colOff>101600</xdr:colOff>
      <xdr:row>86</xdr:row>
      <xdr:rowOff>27939</xdr:rowOff>
    </xdr:to>
    <xdr:sp macro="" textlink="">
      <xdr:nvSpPr>
        <xdr:cNvPr id="365" name="楕円 364"/>
        <xdr:cNvSpPr/>
      </xdr:nvSpPr>
      <xdr:spPr>
        <a:xfrm>
          <a:off x="781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148589</xdr:rowOff>
    </xdr:to>
    <xdr:cxnSp macro="">
      <xdr:nvCxnSpPr>
        <xdr:cNvPr id="366" name="直線コネクタ 365"/>
        <xdr:cNvCxnSpPr/>
      </xdr:nvCxnSpPr>
      <xdr:spPr>
        <a:xfrm flipV="1">
          <a:off x="7861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7" name="楕円 366"/>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148589</xdr:rowOff>
    </xdr:to>
    <xdr:cxnSp macro="">
      <xdr:nvCxnSpPr>
        <xdr:cNvPr id="368" name="直線コネクタ 367"/>
        <xdr:cNvCxnSpPr/>
      </xdr:nvCxnSpPr>
      <xdr:spPr>
        <a:xfrm>
          <a:off x="6972300" y="1471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9"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70"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1"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2"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73"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4"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19066</xdr:rowOff>
    </xdr:from>
    <xdr:ext cx="469744" cy="259045"/>
    <xdr:sp macro="" textlink="">
      <xdr:nvSpPr>
        <xdr:cNvPr id="375" name="n_3mainValue【福祉施設】&#10;一人当たり面積"/>
        <xdr:cNvSpPr txBox="1"/>
      </xdr:nvSpPr>
      <xdr:spPr>
        <a:xfrm>
          <a:off x="7626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6" name="n_4mainValue【福祉施設】&#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9" name="テキスト ボックス 3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9" name="直線コネクタ 398"/>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400"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401" name="直線コネクタ 400"/>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2"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3" name="直線コネクタ 402"/>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4"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5" name="フローチャート: 判断 404"/>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7" name="フローチャート: 判断 406"/>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8" name="フローチャート: 判断 407"/>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9" name="フローチャート: 判断 408"/>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160274</xdr:rowOff>
    </xdr:from>
    <xdr:to>
      <xdr:col>24</xdr:col>
      <xdr:colOff>114300</xdr:colOff>
      <xdr:row>105</xdr:row>
      <xdr:rowOff>90424</xdr:rowOff>
    </xdr:to>
    <xdr:sp macro="" textlink="">
      <xdr:nvSpPr>
        <xdr:cNvPr id="415" name="楕円 414"/>
        <xdr:cNvSpPr/>
      </xdr:nvSpPr>
      <xdr:spPr>
        <a:xfrm>
          <a:off x="4584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11701</xdr:rowOff>
    </xdr:from>
    <xdr:ext cx="405111" cy="259045"/>
    <xdr:sp macro="" textlink="">
      <xdr:nvSpPr>
        <xdr:cNvPr id="416" name="【市民会館】&#10;有形固定資産減価償却率該当値テキスト"/>
        <xdr:cNvSpPr txBox="1"/>
      </xdr:nvSpPr>
      <xdr:spPr>
        <a:xfrm>
          <a:off x="4673600" y="1784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114554</xdr:rowOff>
    </xdr:from>
    <xdr:to>
      <xdr:col>20</xdr:col>
      <xdr:colOff>38100</xdr:colOff>
      <xdr:row>105</xdr:row>
      <xdr:rowOff>44704</xdr:rowOff>
    </xdr:to>
    <xdr:sp macro="" textlink="">
      <xdr:nvSpPr>
        <xdr:cNvPr id="417" name="楕円 416"/>
        <xdr:cNvSpPr/>
      </xdr:nvSpPr>
      <xdr:spPr>
        <a:xfrm>
          <a:off x="3746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165354</xdr:rowOff>
    </xdr:from>
    <xdr:to>
      <xdr:col>24</xdr:col>
      <xdr:colOff>63500</xdr:colOff>
      <xdr:row>105</xdr:row>
      <xdr:rowOff>39624</xdr:rowOff>
    </xdr:to>
    <xdr:cxnSp macro="">
      <xdr:nvCxnSpPr>
        <xdr:cNvPr id="418" name="直線コネクタ 417"/>
        <xdr:cNvCxnSpPr/>
      </xdr:nvCxnSpPr>
      <xdr:spPr>
        <a:xfrm>
          <a:off x="3797300" y="179961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66548</xdr:rowOff>
    </xdr:from>
    <xdr:to>
      <xdr:col>15</xdr:col>
      <xdr:colOff>101600</xdr:colOff>
      <xdr:row>104</xdr:row>
      <xdr:rowOff>168148</xdr:rowOff>
    </xdr:to>
    <xdr:sp macro="" textlink="">
      <xdr:nvSpPr>
        <xdr:cNvPr id="419" name="楕円 418"/>
        <xdr:cNvSpPr/>
      </xdr:nvSpPr>
      <xdr:spPr>
        <a:xfrm>
          <a:off x="2857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117348</xdr:rowOff>
    </xdr:from>
    <xdr:to>
      <xdr:col>19</xdr:col>
      <xdr:colOff>177800</xdr:colOff>
      <xdr:row>104</xdr:row>
      <xdr:rowOff>165354</xdr:rowOff>
    </xdr:to>
    <xdr:cxnSp macro="">
      <xdr:nvCxnSpPr>
        <xdr:cNvPr id="420" name="直線コネクタ 419"/>
        <xdr:cNvCxnSpPr/>
      </xdr:nvCxnSpPr>
      <xdr:spPr>
        <a:xfrm>
          <a:off x="2908300" y="179481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20828</xdr:rowOff>
    </xdr:from>
    <xdr:to>
      <xdr:col>10</xdr:col>
      <xdr:colOff>165100</xdr:colOff>
      <xdr:row>104</xdr:row>
      <xdr:rowOff>122428</xdr:rowOff>
    </xdr:to>
    <xdr:sp macro="" textlink="">
      <xdr:nvSpPr>
        <xdr:cNvPr id="421" name="楕円 420"/>
        <xdr:cNvSpPr/>
      </xdr:nvSpPr>
      <xdr:spPr>
        <a:xfrm>
          <a:off x="196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71628</xdr:rowOff>
    </xdr:from>
    <xdr:to>
      <xdr:col>15</xdr:col>
      <xdr:colOff>50800</xdr:colOff>
      <xdr:row>104</xdr:row>
      <xdr:rowOff>117348</xdr:rowOff>
    </xdr:to>
    <xdr:cxnSp macro="">
      <xdr:nvCxnSpPr>
        <xdr:cNvPr id="422" name="直線コネクタ 421"/>
        <xdr:cNvCxnSpPr/>
      </xdr:nvCxnSpPr>
      <xdr:spPr>
        <a:xfrm>
          <a:off x="2019300" y="1790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23" name="楕円 422"/>
        <xdr:cNvSpPr/>
      </xdr:nvSpPr>
      <xdr:spPr>
        <a:xfrm>
          <a:off x="1079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25908</xdr:rowOff>
    </xdr:from>
    <xdr:to>
      <xdr:col>10</xdr:col>
      <xdr:colOff>114300</xdr:colOff>
      <xdr:row>104</xdr:row>
      <xdr:rowOff>71628</xdr:rowOff>
    </xdr:to>
    <xdr:cxnSp macro="">
      <xdr:nvCxnSpPr>
        <xdr:cNvPr id="424" name="直線コネクタ 423"/>
        <xdr:cNvCxnSpPr/>
      </xdr:nvCxnSpPr>
      <xdr:spPr>
        <a:xfrm>
          <a:off x="1130300" y="1785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6"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7" name="n_3aveValue【市民会館】&#10;有形固定資産減価償却率"/>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8" name="n_4aveValue【市民会館】&#10;有形固定資産減価償却率"/>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61231</xdr:rowOff>
    </xdr:from>
    <xdr:ext cx="405111" cy="259045"/>
    <xdr:sp macro="" textlink="">
      <xdr:nvSpPr>
        <xdr:cNvPr id="429" name="n_1mainValue【市民会館】&#10;有形固定資産減価償却率"/>
        <xdr:cNvSpPr txBox="1"/>
      </xdr:nvSpPr>
      <xdr:spPr>
        <a:xfrm>
          <a:off x="35820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13225</xdr:rowOff>
    </xdr:from>
    <xdr:ext cx="405111" cy="259045"/>
    <xdr:sp macro="" textlink="">
      <xdr:nvSpPr>
        <xdr:cNvPr id="430" name="n_2mainValue【市民会館】&#10;有形固定資産減価償却率"/>
        <xdr:cNvSpPr txBox="1"/>
      </xdr:nvSpPr>
      <xdr:spPr>
        <a:xfrm>
          <a:off x="27057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138955</xdr:rowOff>
    </xdr:from>
    <xdr:ext cx="405111" cy="259045"/>
    <xdr:sp macro="" textlink="">
      <xdr:nvSpPr>
        <xdr:cNvPr id="431" name="n_3mainValue【市民会館】&#10;有形固定資産減価償却率"/>
        <xdr:cNvSpPr txBox="1"/>
      </xdr:nvSpPr>
      <xdr:spPr>
        <a:xfrm>
          <a:off x="1816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2" name="n_4mainValue【市民会館】&#10;有形固定資産減価償却率"/>
        <xdr:cNvSpPr txBox="1"/>
      </xdr:nvSpPr>
      <xdr:spPr>
        <a:xfrm>
          <a:off x="927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1"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72" name="楕円 471"/>
        <xdr:cNvSpPr/>
      </xdr:nvSpPr>
      <xdr:spPr>
        <a:xfrm>
          <a:off x="10426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73" name="【市民会館】&#10;一人当たり面積該当値テキスト"/>
        <xdr:cNvSpPr txBox="1"/>
      </xdr:nvSpPr>
      <xdr:spPr>
        <a:xfrm>
          <a:off x="10515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74" name="楕円 473"/>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129539</xdr:rowOff>
    </xdr:to>
    <xdr:cxnSp macro="">
      <xdr:nvCxnSpPr>
        <xdr:cNvPr id="475" name="直線コネクタ 474"/>
        <xdr:cNvCxnSpPr/>
      </xdr:nvCxnSpPr>
      <xdr:spPr>
        <a:xfrm flipV="1">
          <a:off x="9639300" y="17609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76" name="楕円 475"/>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129539</xdr:rowOff>
    </xdr:to>
    <xdr:cxnSp macro="">
      <xdr:nvCxnSpPr>
        <xdr:cNvPr id="477" name="直線コネクタ 476"/>
        <xdr:cNvCxnSpPr/>
      </xdr:nvCxnSpPr>
      <xdr:spPr>
        <a:xfrm>
          <a:off x="8750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78" name="楕円 477"/>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140970</xdr:rowOff>
    </xdr:to>
    <xdr:cxnSp macro="">
      <xdr:nvCxnSpPr>
        <xdr:cNvPr id="479" name="直線コネクタ 478"/>
        <xdr:cNvCxnSpPr/>
      </xdr:nvCxnSpPr>
      <xdr:spPr>
        <a:xfrm flipV="1">
          <a:off x="7861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97789</xdr:rowOff>
    </xdr:from>
    <xdr:to>
      <xdr:col>36</xdr:col>
      <xdr:colOff>165100</xdr:colOff>
      <xdr:row>103</xdr:row>
      <xdr:rowOff>27939</xdr:rowOff>
    </xdr:to>
    <xdr:sp macro="" textlink="">
      <xdr:nvSpPr>
        <xdr:cNvPr id="480" name="楕円 479"/>
        <xdr:cNvSpPr/>
      </xdr:nvSpPr>
      <xdr:spPr>
        <a:xfrm>
          <a:off x="692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140970</xdr:rowOff>
    </xdr:from>
    <xdr:to>
      <xdr:col>41</xdr:col>
      <xdr:colOff>50800</xdr:colOff>
      <xdr:row>102</xdr:row>
      <xdr:rowOff>148589</xdr:rowOff>
    </xdr:to>
    <xdr:cxnSp macro="">
      <xdr:nvCxnSpPr>
        <xdr:cNvPr id="481" name="直線コネクタ 480"/>
        <xdr:cNvCxnSpPr/>
      </xdr:nvCxnSpPr>
      <xdr:spPr>
        <a:xfrm flipV="1">
          <a:off x="6972300" y="17628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2"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4"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5"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86"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87" name="n_2mainValue【市民会館】&#10;一人当たり面積"/>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88" name="n_3mainValue【市民会館】&#10;一人当たり面積"/>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44466</xdr:rowOff>
    </xdr:from>
    <xdr:ext cx="469744" cy="259045"/>
    <xdr:sp macro="" textlink="">
      <xdr:nvSpPr>
        <xdr:cNvPr id="489" name="n_4mainValue【市民会館】&#10;一人当たり面積"/>
        <xdr:cNvSpPr txBox="1"/>
      </xdr:nvSpPr>
      <xdr:spPr>
        <a:xfrm>
          <a:off x="6737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9"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137795</xdr:rowOff>
    </xdr:from>
    <xdr:to>
      <xdr:col>67</xdr:col>
      <xdr:colOff>101600</xdr:colOff>
      <xdr:row>39</xdr:row>
      <xdr:rowOff>67945</xdr:rowOff>
    </xdr:to>
    <xdr:sp macro="" textlink="">
      <xdr:nvSpPr>
        <xdr:cNvPr id="530" name="楕円 529"/>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95902</xdr:rowOff>
    </xdr:from>
    <xdr:ext cx="405111" cy="259045"/>
    <xdr:sp macro="" textlink="">
      <xdr:nvSpPr>
        <xdr:cNvPr id="531"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32"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33"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34"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535" name="n_4mainValue【一般廃棄物処理施設】&#10;有形固定資産減価償却率"/>
        <xdr:cNvSpPr txBox="1"/>
      </xdr:nvSpPr>
      <xdr:spPr>
        <a:xfrm>
          <a:off x="12611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6" name="直線コネクタ 54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7" name="テキスト ボックス 54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8" name="直線コネクタ 54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9" name="テキスト ボックス 54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0" name="直線コネクタ 5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1" name="テキスト ボックス 5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2" name="直線コネクタ 55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3" name="テキスト ボックス 55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4" name="直線コネクタ 55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5" name="テキスト ボックス 55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59" name="直線コネクタ 55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6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61" name="直線コネクタ 56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6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63" name="直線コネクタ 56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64"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65" name="フローチャート: 判断 56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66" name="フローチャート: 判断 56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67" name="フローチャート: 判断 56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68" name="フローチャート: 判断 56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69" name="フローチャート: 判断 56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125984</xdr:rowOff>
    </xdr:from>
    <xdr:to>
      <xdr:col>98</xdr:col>
      <xdr:colOff>38100</xdr:colOff>
      <xdr:row>41</xdr:row>
      <xdr:rowOff>56134</xdr:rowOff>
    </xdr:to>
    <xdr:sp macro="" textlink="">
      <xdr:nvSpPr>
        <xdr:cNvPr id="575" name="楕円 574"/>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576"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77"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78"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79"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47261</xdr:rowOff>
    </xdr:from>
    <xdr:ext cx="534377" cy="259045"/>
    <xdr:sp macro="" textlink="">
      <xdr:nvSpPr>
        <xdr:cNvPr id="580" name="n_4mainValue【一般廃棄物処理施設】&#10;一人当たり有形固定資産（償却資産）額"/>
        <xdr:cNvSpPr txBox="1"/>
      </xdr:nvSpPr>
      <xdr:spPr>
        <a:xfrm>
          <a:off x="18389111" y="7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3" name="テキスト ボックス 59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3" name="テキスト ボックス 60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05" name="直線コネクタ 604"/>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6"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7" name="直線コネクタ 60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08"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09" name="直線コネクタ 608"/>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10"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11" name="フローチャート: 判断 610"/>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12" name="フローチャート: 判断 611"/>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13" name="フローチャート: 判断 61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14" name="フローチャート: 判断 613"/>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15" name="フローチャート: 判断 614"/>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21" name="楕円 620"/>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622" name="【保健センター・保健所】&#10;有形固定資産減価償却率該当値テキスト"/>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623" name="楕円 622"/>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47625</xdr:rowOff>
    </xdr:to>
    <xdr:cxnSp macro="">
      <xdr:nvCxnSpPr>
        <xdr:cNvPr id="624" name="直線コネクタ 623"/>
        <xdr:cNvCxnSpPr/>
      </xdr:nvCxnSpPr>
      <xdr:spPr>
        <a:xfrm>
          <a:off x="15481300" y="103117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25" name="楕円 624"/>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24765</xdr:rowOff>
    </xdr:to>
    <xdr:cxnSp macro="">
      <xdr:nvCxnSpPr>
        <xdr:cNvPr id="626" name="直線コネクタ 625"/>
        <xdr:cNvCxnSpPr/>
      </xdr:nvCxnSpPr>
      <xdr:spPr>
        <a:xfrm>
          <a:off x="14592300" y="102984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93980</xdr:rowOff>
    </xdr:from>
    <xdr:to>
      <xdr:col>72</xdr:col>
      <xdr:colOff>38100</xdr:colOff>
      <xdr:row>60</xdr:row>
      <xdr:rowOff>24130</xdr:rowOff>
    </xdr:to>
    <xdr:sp macro="" textlink="">
      <xdr:nvSpPr>
        <xdr:cNvPr id="627" name="楕円 626"/>
        <xdr:cNvSpPr/>
      </xdr:nvSpPr>
      <xdr:spPr>
        <a:xfrm>
          <a:off x="13652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144780</xdr:rowOff>
    </xdr:from>
    <xdr:to>
      <xdr:col>76</xdr:col>
      <xdr:colOff>114300</xdr:colOff>
      <xdr:row>60</xdr:row>
      <xdr:rowOff>11430</xdr:rowOff>
    </xdr:to>
    <xdr:cxnSp macro="">
      <xdr:nvCxnSpPr>
        <xdr:cNvPr id="628" name="直線コネクタ 627"/>
        <xdr:cNvCxnSpPr/>
      </xdr:nvCxnSpPr>
      <xdr:spPr>
        <a:xfrm>
          <a:off x="13703300" y="1026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53975</xdr:rowOff>
    </xdr:from>
    <xdr:to>
      <xdr:col>67</xdr:col>
      <xdr:colOff>101600</xdr:colOff>
      <xdr:row>59</xdr:row>
      <xdr:rowOff>155575</xdr:rowOff>
    </xdr:to>
    <xdr:sp macro="" textlink="">
      <xdr:nvSpPr>
        <xdr:cNvPr id="629" name="楕円 628"/>
        <xdr:cNvSpPr/>
      </xdr:nvSpPr>
      <xdr:spPr>
        <a:xfrm>
          <a:off x="12763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104775</xdr:rowOff>
    </xdr:from>
    <xdr:to>
      <xdr:col>71</xdr:col>
      <xdr:colOff>177800</xdr:colOff>
      <xdr:row>59</xdr:row>
      <xdr:rowOff>144780</xdr:rowOff>
    </xdr:to>
    <xdr:cxnSp macro="">
      <xdr:nvCxnSpPr>
        <xdr:cNvPr id="630" name="直線コネクタ 629"/>
        <xdr:cNvCxnSpPr/>
      </xdr:nvCxnSpPr>
      <xdr:spPr>
        <a:xfrm>
          <a:off x="12814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31"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32"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33"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34"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635" name="n_1mainValue【保健センター・保健所】&#10;有形固定資産減価償却率"/>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36" name="n_2mainValue【保健センター・保健所】&#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15257</xdr:rowOff>
    </xdr:from>
    <xdr:ext cx="405111" cy="259045"/>
    <xdr:sp macro="" textlink="">
      <xdr:nvSpPr>
        <xdr:cNvPr id="637" name="n_3mainValue【保健センター・保健所】&#10;有形固定資産減価償却率"/>
        <xdr:cNvSpPr txBox="1"/>
      </xdr:nvSpPr>
      <xdr:spPr>
        <a:xfrm>
          <a:off x="13500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146702</xdr:rowOff>
    </xdr:from>
    <xdr:ext cx="405111" cy="259045"/>
    <xdr:sp macro="" textlink="">
      <xdr:nvSpPr>
        <xdr:cNvPr id="638" name="n_4mainValue【保健センター・保健所】&#10;有形固定資産減価償却率"/>
        <xdr:cNvSpPr txBox="1"/>
      </xdr:nvSpPr>
      <xdr:spPr>
        <a:xfrm>
          <a:off x="12611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9" name="直線コネクタ 6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0" name="テキスト ボックス 6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2" name="テキスト ボックス 6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4" name="テキスト ボックス 6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6" name="テキスト ボックス 6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60" name="直線コネクタ 659"/>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2" name="直線コネクタ 66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63"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64" name="直線コネクタ 663"/>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65"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66" name="フローチャート: 判断 665"/>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67" name="フローチャート: 判断 66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68" name="フローチャート: 判断 667"/>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69" name="フローチャート: 判断 668"/>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70" name="フローチャート: 判断 669"/>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76" name="楕円 675"/>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677"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78" name="楕円 677"/>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679" name="直線コネクタ 678"/>
        <xdr:cNvCxnSpPr/>
      </xdr:nvCxnSpPr>
      <xdr:spPr>
        <a:xfrm>
          <a:off x="21323300" y="1084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80" name="楕円 679"/>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681" name="直線コネクタ 680"/>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82" name="楕円 681"/>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48006</xdr:rowOff>
    </xdr:to>
    <xdr:cxnSp macro="">
      <xdr:nvCxnSpPr>
        <xdr:cNvPr id="683" name="直線コネクタ 682"/>
        <xdr:cNvCxnSpPr/>
      </xdr:nvCxnSpPr>
      <xdr:spPr>
        <a:xfrm flipV="1">
          <a:off x="19545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84" name="楕円 683"/>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685" name="直線コネクタ 684"/>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86"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87"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88"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89"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690"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691"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92"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93"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19" name="直線コネクタ 718"/>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2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23" name="直線コネクタ 72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24"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25" name="フローチャート: 判断 724"/>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26" name="フローチャート: 判断 725"/>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27" name="フローチャート: 判断 726"/>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28" name="フローチャート: 判断 727"/>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29" name="フローチャート: 判断 728"/>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130992</xdr:rowOff>
    </xdr:from>
    <xdr:to>
      <xdr:col>85</xdr:col>
      <xdr:colOff>177800</xdr:colOff>
      <xdr:row>85</xdr:row>
      <xdr:rowOff>61142</xdr:rowOff>
    </xdr:to>
    <xdr:sp macro="" textlink="">
      <xdr:nvSpPr>
        <xdr:cNvPr id="735" name="楕円 734"/>
        <xdr:cNvSpPr/>
      </xdr:nvSpPr>
      <xdr:spPr>
        <a:xfrm>
          <a:off x="16268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109419</xdr:rowOff>
    </xdr:from>
    <xdr:ext cx="405111" cy="259045"/>
    <xdr:sp macro="" textlink="">
      <xdr:nvSpPr>
        <xdr:cNvPr id="736" name="【消防施設】&#10;有形固定資産減価償却率該当値テキスト"/>
        <xdr:cNvSpPr txBox="1"/>
      </xdr:nvSpPr>
      <xdr:spPr>
        <a:xfrm>
          <a:off x="16357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37" name="楕円 736"/>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10342</xdr:rowOff>
    </xdr:to>
    <xdr:cxnSp macro="">
      <xdr:nvCxnSpPr>
        <xdr:cNvPr id="738" name="直線コネクタ 737"/>
        <xdr:cNvCxnSpPr/>
      </xdr:nvCxnSpPr>
      <xdr:spPr>
        <a:xfrm>
          <a:off x="15481300" y="1455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739" name="楕円 738"/>
        <xdr:cNvSpPr/>
      </xdr:nvSpPr>
      <xdr:spPr>
        <a:xfrm>
          <a:off x="1454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152400</xdr:rowOff>
    </xdr:to>
    <xdr:cxnSp macro="">
      <xdr:nvCxnSpPr>
        <xdr:cNvPr id="740" name="直線コネクタ 739"/>
        <xdr:cNvCxnSpPr/>
      </xdr:nvCxnSpPr>
      <xdr:spPr>
        <a:xfrm>
          <a:off x="14592300" y="1452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42818</xdr:rowOff>
    </xdr:from>
    <xdr:to>
      <xdr:col>72</xdr:col>
      <xdr:colOff>38100</xdr:colOff>
      <xdr:row>84</xdr:row>
      <xdr:rowOff>144418</xdr:rowOff>
    </xdr:to>
    <xdr:sp macro="" textlink="">
      <xdr:nvSpPr>
        <xdr:cNvPr id="741" name="楕円 740"/>
        <xdr:cNvSpPr/>
      </xdr:nvSpPr>
      <xdr:spPr>
        <a:xfrm>
          <a:off x="1365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93618</xdr:rowOff>
    </xdr:from>
    <xdr:to>
      <xdr:col>76</xdr:col>
      <xdr:colOff>114300</xdr:colOff>
      <xdr:row>84</xdr:row>
      <xdr:rowOff>123008</xdr:rowOff>
    </xdr:to>
    <xdr:cxnSp macro="">
      <xdr:nvCxnSpPr>
        <xdr:cNvPr id="742" name="直線コネクタ 741"/>
        <xdr:cNvCxnSpPr/>
      </xdr:nvCxnSpPr>
      <xdr:spPr>
        <a:xfrm>
          <a:off x="13703300" y="144954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68943</xdr:rowOff>
    </xdr:from>
    <xdr:to>
      <xdr:col>67</xdr:col>
      <xdr:colOff>101600</xdr:colOff>
      <xdr:row>80</xdr:row>
      <xdr:rowOff>170543</xdr:rowOff>
    </xdr:to>
    <xdr:sp macro="" textlink="">
      <xdr:nvSpPr>
        <xdr:cNvPr id="743" name="楕円 742"/>
        <xdr:cNvSpPr/>
      </xdr:nvSpPr>
      <xdr:spPr>
        <a:xfrm>
          <a:off x="1276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119743</xdr:rowOff>
    </xdr:from>
    <xdr:to>
      <xdr:col>71</xdr:col>
      <xdr:colOff>177800</xdr:colOff>
      <xdr:row>84</xdr:row>
      <xdr:rowOff>93618</xdr:rowOff>
    </xdr:to>
    <xdr:cxnSp macro="">
      <xdr:nvCxnSpPr>
        <xdr:cNvPr id="744" name="直線コネクタ 743"/>
        <xdr:cNvCxnSpPr/>
      </xdr:nvCxnSpPr>
      <xdr:spPr>
        <a:xfrm>
          <a:off x="12814300" y="13835743"/>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45"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46"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47"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748"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49"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750" name="n_2mainValue【消防施設】&#10;有形固定資産減価償却率"/>
        <xdr:cNvSpPr txBox="1"/>
      </xdr:nvSpPr>
      <xdr:spPr>
        <a:xfrm>
          <a:off x="14389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135545</xdr:rowOff>
    </xdr:from>
    <xdr:ext cx="405111" cy="259045"/>
    <xdr:sp macro="" textlink="">
      <xdr:nvSpPr>
        <xdr:cNvPr id="751" name="n_3mainValue【消防施設】&#10;有形固定資産減価償却率"/>
        <xdr:cNvSpPr txBox="1"/>
      </xdr:nvSpPr>
      <xdr:spPr>
        <a:xfrm>
          <a:off x="13500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15620</xdr:rowOff>
    </xdr:from>
    <xdr:ext cx="405111" cy="259045"/>
    <xdr:sp macro="" textlink="">
      <xdr:nvSpPr>
        <xdr:cNvPr id="752" name="n_4mainValue【消防施設】&#10;有形固定資産減価償却率"/>
        <xdr:cNvSpPr txBox="1"/>
      </xdr:nvSpPr>
      <xdr:spPr>
        <a:xfrm>
          <a:off x="12611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74" name="直線コネクタ 77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7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76" name="直線コネクタ 77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7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78" name="直線コネクタ 77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7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80" name="フローチャート: 判断 77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81" name="フローチャート: 判断 78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82" name="フローチャート: 判断 78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83" name="フローチャート: 判断 78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84" name="フローチャート: 判断 78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90" name="楕円 789"/>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91"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92" name="楕円 791"/>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93" name="直線コネクタ 792"/>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94" name="楕円 793"/>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95" name="直線コネクタ 794"/>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96" name="楕円 795"/>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97" name="直線コネクタ 796"/>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8" name="楕円 797"/>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85</xdr:row>
      <xdr:rowOff>145542</xdr:rowOff>
    </xdr:to>
    <xdr:cxnSp macro="">
      <xdr:nvCxnSpPr>
        <xdr:cNvPr id="799" name="直線コネクタ 798"/>
        <xdr:cNvCxnSpPr/>
      </xdr:nvCxnSpPr>
      <xdr:spPr>
        <a:xfrm>
          <a:off x="18656300" y="145221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00"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0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02"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03"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04"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05"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06"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07" name="n_4main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33" name="直線コネクタ 832"/>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3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35" name="直線コネクタ 83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36"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37" name="直線コネクタ 836"/>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38"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39" name="フローチャート: 判断 83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40" name="フローチャート: 判断 83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41" name="フローチャート: 判断 840"/>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42" name="フローチャート: 判断 841"/>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43" name="フローチャート: 判断 842"/>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49" name="楕円 848"/>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850"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851" name="楕円 850"/>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30480</xdr:rowOff>
    </xdr:to>
    <xdr:cxnSp macro="">
      <xdr:nvCxnSpPr>
        <xdr:cNvPr id="852" name="直線コネクタ 851"/>
        <xdr:cNvCxnSpPr/>
      </xdr:nvCxnSpPr>
      <xdr:spPr>
        <a:xfrm>
          <a:off x="15481300" y="181666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853" name="楕円 852"/>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105</xdr:row>
      <xdr:rowOff>164374</xdr:rowOff>
    </xdr:to>
    <xdr:cxnSp macro="">
      <xdr:nvCxnSpPr>
        <xdr:cNvPr id="854" name="直線コネクタ 853"/>
        <xdr:cNvCxnSpPr/>
      </xdr:nvCxnSpPr>
      <xdr:spPr>
        <a:xfrm>
          <a:off x="14592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55" name="楕円 854"/>
        <xdr:cNvSpPr/>
      </xdr:nvSpPr>
      <xdr:spPr>
        <a:xfrm>
          <a:off x="1365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92529</xdr:rowOff>
    </xdr:from>
    <xdr:to>
      <xdr:col>76</xdr:col>
      <xdr:colOff>114300</xdr:colOff>
      <xdr:row>105</xdr:row>
      <xdr:rowOff>130084</xdr:rowOff>
    </xdr:to>
    <xdr:cxnSp macro="">
      <xdr:nvCxnSpPr>
        <xdr:cNvPr id="856" name="直線コネクタ 855"/>
        <xdr:cNvCxnSpPr/>
      </xdr:nvCxnSpPr>
      <xdr:spPr>
        <a:xfrm>
          <a:off x="13703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857" name="楕円 856"/>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92529</xdr:rowOff>
    </xdr:to>
    <xdr:cxnSp macro="">
      <xdr:nvCxnSpPr>
        <xdr:cNvPr id="858" name="直線コネクタ 857"/>
        <xdr:cNvCxnSpPr/>
      </xdr:nvCxnSpPr>
      <xdr:spPr>
        <a:xfrm>
          <a:off x="12814300" y="1804579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5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60"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61"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62"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63"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864" name="n_2mainValue【庁舎】&#10;有形固定資産減価償却率"/>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865" name="n_3main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866" name="n_4main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7" name="直線コネクタ 8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8" name="テキスト ボックス 8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9" name="直線コネクタ 8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0" name="テキスト ボックス 8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1" name="直線コネクタ 8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2" name="テキスト ボックス 8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3" name="直線コネクタ 8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4" name="テキスト ボックス 8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5" name="直線コネクタ 8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6" name="テキスト ボックス 8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90" name="直線コネクタ 889"/>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91"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92" name="直線コネクタ 89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93"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94" name="直線コネクタ 893"/>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95"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96" name="フローチャート: 判断 895"/>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97" name="フローチャート: 判断 896"/>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98" name="フローチャート: 判断 897"/>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99" name="フローチャート: 判断 898"/>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00" name="フローチャート: 判断 899"/>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906" name="楕円 905"/>
        <xdr:cNvSpPr/>
      </xdr:nvSpPr>
      <xdr:spPr>
        <a:xfrm>
          <a:off x="22110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76852</xdr:rowOff>
    </xdr:from>
    <xdr:ext cx="469744" cy="259045"/>
    <xdr:sp macro="" textlink="">
      <xdr:nvSpPr>
        <xdr:cNvPr id="907" name="【庁舎】&#10;一人当たり面積該当値テキスト"/>
        <xdr:cNvSpPr txBox="1"/>
      </xdr:nvSpPr>
      <xdr:spPr>
        <a:xfrm>
          <a:off x="22199600"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57786</xdr:rowOff>
    </xdr:from>
    <xdr:to>
      <xdr:col>112</xdr:col>
      <xdr:colOff>38100</xdr:colOff>
      <xdr:row>105</xdr:row>
      <xdr:rowOff>159386</xdr:rowOff>
    </xdr:to>
    <xdr:sp macro="" textlink="">
      <xdr:nvSpPr>
        <xdr:cNvPr id="908" name="楕円 907"/>
        <xdr:cNvSpPr/>
      </xdr:nvSpPr>
      <xdr:spPr>
        <a:xfrm>
          <a:off x="2127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108586</xdr:rowOff>
    </xdr:to>
    <xdr:cxnSp macro="">
      <xdr:nvCxnSpPr>
        <xdr:cNvPr id="909" name="直線コネクタ 908"/>
        <xdr:cNvCxnSpPr/>
      </xdr:nvCxnSpPr>
      <xdr:spPr>
        <a:xfrm flipV="1">
          <a:off x="21323300" y="181070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57786</xdr:rowOff>
    </xdr:from>
    <xdr:to>
      <xdr:col>107</xdr:col>
      <xdr:colOff>101600</xdr:colOff>
      <xdr:row>105</xdr:row>
      <xdr:rowOff>159386</xdr:rowOff>
    </xdr:to>
    <xdr:sp macro="" textlink="">
      <xdr:nvSpPr>
        <xdr:cNvPr id="910" name="楕円 909"/>
        <xdr:cNvSpPr/>
      </xdr:nvSpPr>
      <xdr:spPr>
        <a:xfrm>
          <a:off x="20383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108586</xdr:rowOff>
    </xdr:from>
    <xdr:to>
      <xdr:col>111</xdr:col>
      <xdr:colOff>177800</xdr:colOff>
      <xdr:row>105</xdr:row>
      <xdr:rowOff>108586</xdr:rowOff>
    </xdr:to>
    <xdr:cxnSp macro="">
      <xdr:nvCxnSpPr>
        <xdr:cNvPr id="911" name="直線コネクタ 910"/>
        <xdr:cNvCxnSpPr/>
      </xdr:nvCxnSpPr>
      <xdr:spPr>
        <a:xfrm>
          <a:off x="20434300" y="18110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63500</xdr:rowOff>
    </xdr:from>
    <xdr:to>
      <xdr:col>102</xdr:col>
      <xdr:colOff>165100</xdr:colOff>
      <xdr:row>105</xdr:row>
      <xdr:rowOff>165100</xdr:rowOff>
    </xdr:to>
    <xdr:sp macro="" textlink="">
      <xdr:nvSpPr>
        <xdr:cNvPr id="912" name="楕円 911"/>
        <xdr:cNvSpPr/>
      </xdr:nvSpPr>
      <xdr:spPr>
        <a:xfrm>
          <a:off x="1949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108586</xdr:rowOff>
    </xdr:from>
    <xdr:to>
      <xdr:col>107</xdr:col>
      <xdr:colOff>50800</xdr:colOff>
      <xdr:row>105</xdr:row>
      <xdr:rowOff>114300</xdr:rowOff>
    </xdr:to>
    <xdr:cxnSp macro="">
      <xdr:nvCxnSpPr>
        <xdr:cNvPr id="913" name="直線コネクタ 912"/>
        <xdr:cNvCxnSpPr/>
      </xdr:nvCxnSpPr>
      <xdr:spPr>
        <a:xfrm flipV="1">
          <a:off x="19545300" y="181108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914" name="楕円 913"/>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114300</xdr:rowOff>
    </xdr:from>
    <xdr:to>
      <xdr:col>102</xdr:col>
      <xdr:colOff>114300</xdr:colOff>
      <xdr:row>105</xdr:row>
      <xdr:rowOff>118111</xdr:rowOff>
    </xdr:to>
    <xdr:cxnSp macro="">
      <xdr:nvCxnSpPr>
        <xdr:cNvPr id="915" name="直線コネクタ 914"/>
        <xdr:cNvCxnSpPr/>
      </xdr:nvCxnSpPr>
      <xdr:spPr>
        <a:xfrm flipV="1">
          <a:off x="18656300" y="18116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916"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917"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918"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919" name="n_4ave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4463</xdr:rowOff>
    </xdr:from>
    <xdr:ext cx="469744" cy="259045"/>
    <xdr:sp macro="" textlink="">
      <xdr:nvSpPr>
        <xdr:cNvPr id="920" name="n_1mainValue【庁舎】&#10;一人当たり面積"/>
        <xdr:cNvSpPr txBox="1"/>
      </xdr:nvSpPr>
      <xdr:spPr>
        <a:xfrm>
          <a:off x="210757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921" name="n_2mainValue【庁舎】&#10;一人当たり面積"/>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10177</xdr:rowOff>
    </xdr:from>
    <xdr:ext cx="469744" cy="259045"/>
    <xdr:sp macro="" textlink="">
      <xdr:nvSpPr>
        <xdr:cNvPr id="922" name="n_3mainValue【庁舎】&#10;一人当たり面積"/>
        <xdr:cNvSpPr txBox="1"/>
      </xdr:nvSpPr>
      <xdr:spPr>
        <a:xfrm>
          <a:off x="19310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923" name="n_4mainValue【庁舎】&#10;一人当たり面積"/>
        <xdr:cNvSpPr txBox="1"/>
      </xdr:nvSpPr>
      <xdr:spPr>
        <a:xfrm>
          <a:off x="18421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分析表①と同様に、類似団体と比較して、教育関係への投資額が大きいことから、図書館や市民会館（文化ホール）等の教育施設の有形固定資産減価償却率は、類似団体より若干低い数値を示している。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高い施設としては、体育館・プール、保健センター、消防施設および庁舎等が挙げられる。これらの有形固定資産減価償却率が高い施設については、老朽化が顕著であり、必要に応じて、公共施設等総合管理計画に基づく、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、計画的に管理していく必要がある。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増加となった。全国平均（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）と比較すると数値は高いが、滋賀県平均（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）および類似団体平均（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）と比較すると同数程度の結果となった。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単年度の指数は、前年度と比較して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いる。企業の設備投資の増加による固定資産税</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や地方消費税交付金の増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は増加しているものの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単位費用の増加等により、基準財政収入額の増加以上に基準財政需要額が大幅に増加したことが主な要因となっている。また、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社会保障関係経費等の義務的経費が増加の傾向にあり、基準財政需要額を押し上げる要因となっていることから、財政力指数の増加は見込めず、今後の景気動向等を注視した財政運営が必要である。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050">
              <a:latin typeface="ＭＳ Ｐゴシック" panose="020B0600070205080204" pitchFamily="50" charset="-128"/>
              <a:ea typeface="ＭＳ Ｐゴシック" panose="020B0600070205080204" pitchFamily="50" charset="-128"/>
            </a:rPr>
            <a:t>93.3%</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増加した。増加した主な要因としては、歳入側で、主要法人の業績不振により、町税が大幅に減少したことによる経常一般財源の減少が大きく影響している。歳出側では、経常一般財源充当額は微減となっているが、人件費や過去の建設工事や臨時財政対策債の元利償還に係る公債費等は増加している。</a:t>
          </a:r>
        </a:p>
        <a:p>
          <a:r>
            <a:rPr kumimoji="1" lang="ja-JP" altLang="en-US" sz="1050">
              <a:latin typeface="ＭＳ Ｐゴシック" panose="020B0600070205080204" pitchFamily="50" charset="-128"/>
              <a:ea typeface="ＭＳ Ｐゴシック" panose="020B0600070205080204" pitchFamily="50" charset="-128"/>
            </a:rPr>
            <a:t>　今後は、新型コロナウイルス感染症の影響等により、町税収入の大幅な増加は期待が薄く、社会保障関係経費、人件費、公債費等の義務的経費は増加の傾向を見込んでいることから、財政の硬直化が進むことが懸念されるため、引き続き事務事業の見直しや経常経費の縮減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21272</xdr:rowOff>
    </xdr:to>
    <xdr:cxnSp macro="">
      <xdr:nvCxnSpPr>
        <xdr:cNvPr id="128" name="直線コネクタ 127"/>
        <xdr:cNvCxnSpPr/>
      </xdr:nvCxnSpPr>
      <xdr:spPr>
        <a:xfrm>
          <a:off x="4114800" y="10770870"/>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62</xdr:row>
      <xdr:rowOff>140970</xdr:rowOff>
    </xdr:to>
    <xdr:cxnSp macro="">
      <xdr:nvCxnSpPr>
        <xdr:cNvPr id="131" name="直線コネクタ 130"/>
        <xdr:cNvCxnSpPr/>
      </xdr:nvCxnSpPr>
      <xdr:spPr>
        <a:xfrm>
          <a:off x="3225800" y="1046924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64</xdr:row>
      <xdr:rowOff>63500</xdr:rowOff>
    </xdr:to>
    <xdr:cxnSp macro="">
      <xdr:nvCxnSpPr>
        <xdr:cNvPr id="134" name="直線コネクタ 133"/>
        <xdr:cNvCxnSpPr/>
      </xdr:nvCxnSpPr>
      <xdr:spPr>
        <a:xfrm flipV="1">
          <a:off x="2336800" y="10469245"/>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64</xdr:row>
      <xdr:rowOff>63500</xdr:rowOff>
    </xdr:to>
    <xdr:cxnSp macro="">
      <xdr:nvCxnSpPr>
        <xdr:cNvPr id="137" name="直線コネクタ 136"/>
        <xdr:cNvCxnSpPr/>
      </xdr:nvCxnSpPr>
      <xdr:spPr>
        <a:xfrm>
          <a:off x="1447800" y="10686415"/>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0" name="テキスト ボックス 149"/>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1" name="楕円 150"/>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2" name="テキスト ボックス 151"/>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92092</xdr:rowOff>
    </xdr:from>
    <xdr:ext cx="762000" cy="259045"/>
    <xdr:sp macro="" textlink="">
      <xdr:nvSpPr>
        <xdr:cNvPr id="156" name="テキスト ボックス 155"/>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050">
              <a:latin typeface="ＭＳ Ｐゴシック" panose="020B0600070205080204" pitchFamily="50" charset="-128"/>
              <a:ea typeface="ＭＳ Ｐゴシック" panose="020B0600070205080204" pitchFamily="50" charset="-128"/>
            </a:rPr>
            <a:t>152,006</a:t>
          </a:r>
          <a:r>
            <a:rPr kumimoji="1" lang="ja-JP" altLang="en-US" sz="1050">
              <a:latin typeface="ＭＳ Ｐゴシック" panose="020B0600070205080204" pitchFamily="50" charset="-128"/>
              <a:ea typeface="ＭＳ Ｐゴシック" panose="020B0600070205080204" pitchFamily="50" charset="-128"/>
            </a:rPr>
            <a:t>円となり、前年度と比較して、</a:t>
          </a:r>
          <a:r>
            <a:rPr kumimoji="1" lang="en-US" altLang="ja-JP" sz="1050">
              <a:latin typeface="ＭＳ Ｐゴシック" panose="020B0600070205080204" pitchFamily="50" charset="-128"/>
              <a:ea typeface="ＭＳ Ｐゴシック" panose="020B0600070205080204" pitchFamily="50" charset="-128"/>
            </a:rPr>
            <a:t>16,573</a:t>
          </a:r>
          <a:r>
            <a:rPr kumimoji="1" lang="ja-JP" altLang="en-US" sz="1050">
              <a:latin typeface="ＭＳ Ｐゴシック" panose="020B0600070205080204" pitchFamily="50" charset="-128"/>
              <a:ea typeface="ＭＳ Ｐゴシック" panose="020B0600070205080204" pitchFamily="50" charset="-128"/>
            </a:rPr>
            <a:t>円増加した。また、全国平均（</a:t>
          </a:r>
          <a:r>
            <a:rPr kumimoji="1" lang="en-US" altLang="ja-JP" sz="1050">
              <a:latin typeface="ＭＳ Ｐゴシック" panose="020B0600070205080204" pitchFamily="50" charset="-128"/>
              <a:ea typeface="ＭＳ Ｐゴシック" panose="020B0600070205080204" pitchFamily="50" charset="-128"/>
            </a:rPr>
            <a:t>145,817</a:t>
          </a:r>
          <a:r>
            <a:rPr kumimoji="1" lang="ja-JP" altLang="en-US" sz="1050">
              <a:latin typeface="ＭＳ Ｐゴシック" panose="020B0600070205080204" pitchFamily="50" charset="-128"/>
              <a:ea typeface="ＭＳ Ｐゴシック" panose="020B0600070205080204" pitchFamily="50" charset="-128"/>
            </a:rPr>
            <a:t>円）と滋賀県平均（</a:t>
          </a:r>
          <a:r>
            <a:rPr kumimoji="1" lang="en-US" altLang="ja-JP" sz="1050">
              <a:latin typeface="ＭＳ Ｐゴシック" panose="020B0600070205080204" pitchFamily="50" charset="-128"/>
              <a:ea typeface="ＭＳ Ｐゴシック" panose="020B0600070205080204" pitchFamily="50" charset="-128"/>
            </a:rPr>
            <a:t>135,291</a:t>
          </a:r>
          <a:r>
            <a:rPr kumimoji="1" lang="ja-JP" altLang="en-US" sz="1050">
              <a:latin typeface="ＭＳ Ｐゴシック" panose="020B0600070205080204" pitchFamily="50" charset="-128"/>
              <a:ea typeface="ＭＳ Ｐゴシック" panose="020B0600070205080204" pitchFamily="50" charset="-128"/>
            </a:rPr>
            <a:t>円）をともに上回っている。</a:t>
          </a:r>
        </a:p>
        <a:p>
          <a:r>
            <a:rPr kumimoji="1" lang="ja-JP" altLang="en-US" sz="1050">
              <a:latin typeface="ＭＳ Ｐゴシック" panose="020B0600070205080204" pitchFamily="50" charset="-128"/>
              <a:ea typeface="ＭＳ Ｐゴシック" panose="020B0600070205080204" pitchFamily="50" charset="-128"/>
            </a:rPr>
            <a:t>　増加した主な要因は、人口が減少していると同時に、人件費・物件費等決算額において、会計年度任用職員制度が導入されたことによる人件費の増加が影響していると考えられる。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今後については、会計年度任用職員制度による人件費の高止まりや行政のデジタル化等による物件費の増、人口減少等が懸念されることから、引き続き事務事業の見直しや経常経費の縮減に努める。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34911</xdr:rowOff>
    </xdr:from>
    <xdr:to>
      <xdr:col>23</xdr:col>
      <xdr:colOff>133350</xdr:colOff>
      <xdr:row>84</xdr:row>
      <xdr:rowOff>53893</xdr:rowOff>
    </xdr:to>
    <xdr:cxnSp macro="">
      <xdr:nvCxnSpPr>
        <xdr:cNvPr id="193" name="直線コネクタ 192"/>
        <xdr:cNvCxnSpPr/>
      </xdr:nvCxnSpPr>
      <xdr:spPr>
        <a:xfrm>
          <a:off x="4114800" y="14265261"/>
          <a:ext cx="838200" cy="19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154769</xdr:rowOff>
    </xdr:from>
    <xdr:to>
      <xdr:col>19</xdr:col>
      <xdr:colOff>133350</xdr:colOff>
      <xdr:row>83</xdr:row>
      <xdr:rowOff>34911</xdr:rowOff>
    </xdr:to>
    <xdr:cxnSp macro="">
      <xdr:nvCxnSpPr>
        <xdr:cNvPr id="196" name="直線コネクタ 195"/>
        <xdr:cNvCxnSpPr/>
      </xdr:nvCxnSpPr>
      <xdr:spPr>
        <a:xfrm>
          <a:off x="3225800" y="14213669"/>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133592</xdr:rowOff>
    </xdr:from>
    <xdr:to>
      <xdr:col>15</xdr:col>
      <xdr:colOff>82550</xdr:colOff>
      <xdr:row>82</xdr:row>
      <xdr:rowOff>154769</xdr:rowOff>
    </xdr:to>
    <xdr:cxnSp macro="">
      <xdr:nvCxnSpPr>
        <xdr:cNvPr id="199" name="直線コネクタ 198"/>
        <xdr:cNvCxnSpPr/>
      </xdr:nvCxnSpPr>
      <xdr:spPr>
        <a:xfrm>
          <a:off x="2336800" y="14192492"/>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128881</xdr:rowOff>
    </xdr:from>
    <xdr:to>
      <xdr:col>11</xdr:col>
      <xdr:colOff>31750</xdr:colOff>
      <xdr:row>82</xdr:row>
      <xdr:rowOff>133592</xdr:rowOff>
    </xdr:to>
    <xdr:cxnSp macro="">
      <xdr:nvCxnSpPr>
        <xdr:cNvPr id="202" name="直線コネクタ 201"/>
        <xdr:cNvCxnSpPr/>
      </xdr:nvCxnSpPr>
      <xdr:spPr>
        <a:xfrm>
          <a:off x="1447800" y="14187781"/>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3093</xdr:rowOff>
    </xdr:from>
    <xdr:to>
      <xdr:col>23</xdr:col>
      <xdr:colOff>184150</xdr:colOff>
      <xdr:row>84</xdr:row>
      <xdr:rowOff>104693</xdr:rowOff>
    </xdr:to>
    <xdr:sp macro="" textlink="">
      <xdr:nvSpPr>
        <xdr:cNvPr id="212" name="楕円 211"/>
        <xdr:cNvSpPr/>
      </xdr:nvSpPr>
      <xdr:spPr>
        <a:xfrm>
          <a:off x="4902200" y="144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146620</xdr:rowOff>
    </xdr:from>
    <xdr:ext cx="762000" cy="259045"/>
    <xdr:sp macro="" textlink="">
      <xdr:nvSpPr>
        <xdr:cNvPr id="213" name="人件費・物件費等の状況該当値テキスト"/>
        <xdr:cNvSpPr txBox="1"/>
      </xdr:nvSpPr>
      <xdr:spPr>
        <a:xfrm>
          <a:off x="5041900" y="1437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155561</xdr:rowOff>
    </xdr:from>
    <xdr:to>
      <xdr:col>19</xdr:col>
      <xdr:colOff>184150</xdr:colOff>
      <xdr:row>83</xdr:row>
      <xdr:rowOff>85711</xdr:rowOff>
    </xdr:to>
    <xdr:sp macro="" textlink="">
      <xdr:nvSpPr>
        <xdr:cNvPr id="214" name="楕円 213"/>
        <xdr:cNvSpPr/>
      </xdr:nvSpPr>
      <xdr:spPr>
        <a:xfrm>
          <a:off x="4064000" y="142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70488</xdr:rowOff>
    </xdr:from>
    <xdr:ext cx="736600" cy="259045"/>
    <xdr:sp macro="" textlink="">
      <xdr:nvSpPr>
        <xdr:cNvPr id="215" name="テキスト ボックス 214"/>
        <xdr:cNvSpPr txBox="1"/>
      </xdr:nvSpPr>
      <xdr:spPr>
        <a:xfrm>
          <a:off x="3733800" y="1430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103969</xdr:rowOff>
    </xdr:from>
    <xdr:to>
      <xdr:col>15</xdr:col>
      <xdr:colOff>133350</xdr:colOff>
      <xdr:row>83</xdr:row>
      <xdr:rowOff>34119</xdr:rowOff>
    </xdr:to>
    <xdr:sp macro="" textlink="">
      <xdr:nvSpPr>
        <xdr:cNvPr id="216" name="楕円 215"/>
        <xdr:cNvSpPr/>
      </xdr:nvSpPr>
      <xdr:spPr>
        <a:xfrm>
          <a:off x="3175000" y="141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44296</xdr:rowOff>
    </xdr:from>
    <xdr:ext cx="762000" cy="259045"/>
    <xdr:sp macro="" textlink="">
      <xdr:nvSpPr>
        <xdr:cNvPr id="217" name="テキスト ボックス 216"/>
        <xdr:cNvSpPr txBox="1"/>
      </xdr:nvSpPr>
      <xdr:spPr>
        <a:xfrm>
          <a:off x="2844800" y="139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82792</xdr:rowOff>
    </xdr:from>
    <xdr:to>
      <xdr:col>11</xdr:col>
      <xdr:colOff>82550</xdr:colOff>
      <xdr:row>83</xdr:row>
      <xdr:rowOff>12942</xdr:rowOff>
    </xdr:to>
    <xdr:sp macro="" textlink="">
      <xdr:nvSpPr>
        <xdr:cNvPr id="218" name="楕円 217"/>
        <xdr:cNvSpPr/>
      </xdr:nvSpPr>
      <xdr:spPr>
        <a:xfrm>
          <a:off x="2286000" y="141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23119</xdr:rowOff>
    </xdr:from>
    <xdr:ext cx="762000" cy="259045"/>
    <xdr:sp macro="" textlink="">
      <xdr:nvSpPr>
        <xdr:cNvPr id="219" name="テキスト ボックス 218"/>
        <xdr:cNvSpPr txBox="1"/>
      </xdr:nvSpPr>
      <xdr:spPr>
        <a:xfrm>
          <a:off x="1955800" y="139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78081</xdr:rowOff>
    </xdr:from>
    <xdr:to>
      <xdr:col>7</xdr:col>
      <xdr:colOff>31750</xdr:colOff>
      <xdr:row>83</xdr:row>
      <xdr:rowOff>8231</xdr:rowOff>
    </xdr:to>
    <xdr:sp macro="" textlink="">
      <xdr:nvSpPr>
        <xdr:cNvPr id="220" name="楕円 219"/>
        <xdr:cNvSpPr/>
      </xdr:nvSpPr>
      <xdr:spPr>
        <a:xfrm>
          <a:off x="1397000" y="14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18408</xdr:rowOff>
    </xdr:from>
    <xdr:ext cx="762000" cy="259045"/>
    <xdr:sp macro="" textlink="">
      <xdr:nvSpPr>
        <xdr:cNvPr id="221" name="テキスト ボックス 220"/>
        <xdr:cNvSpPr txBox="1"/>
      </xdr:nvSpPr>
      <xdr:spPr>
        <a:xfrm>
          <a:off x="1066800" y="139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a:t>
          </a:r>
          <a:r>
            <a:rPr kumimoji="1" lang="en-US" altLang="ja-JP" sz="1050">
              <a:latin typeface="ＭＳ Ｐゴシック" panose="020B0600070205080204" pitchFamily="50" charset="-128"/>
              <a:ea typeface="ＭＳ Ｐゴシック" panose="020B0600070205080204" pitchFamily="50" charset="-128"/>
            </a:rPr>
            <a:t>97.5</a:t>
          </a:r>
          <a:r>
            <a:rPr kumimoji="1" lang="ja-JP" altLang="en-US" sz="1050">
              <a:latin typeface="ＭＳ Ｐゴシック" panose="020B0600070205080204" pitchFamily="50" charset="-128"/>
              <a:ea typeface="ＭＳ Ｐゴシック" panose="020B0600070205080204" pitchFamily="50" charset="-128"/>
            </a:rPr>
            <a:t>となり、全国市平均（</a:t>
          </a:r>
          <a:r>
            <a:rPr kumimoji="1" lang="en-US" altLang="ja-JP" sz="1050">
              <a:latin typeface="ＭＳ Ｐゴシック" panose="020B0600070205080204" pitchFamily="50" charset="-128"/>
              <a:ea typeface="ＭＳ Ｐゴシック" panose="020B0600070205080204" pitchFamily="50" charset="-128"/>
            </a:rPr>
            <a:t>98.8</a:t>
          </a:r>
          <a:r>
            <a:rPr kumimoji="1" lang="ja-JP" altLang="en-US" sz="1050">
              <a:latin typeface="ＭＳ Ｐゴシック" panose="020B0600070205080204" pitchFamily="50" charset="-128"/>
              <a:ea typeface="ＭＳ Ｐゴシック" panose="020B0600070205080204" pitchFamily="50" charset="-128"/>
            </a:rPr>
            <a:t>）を下回るが、全国町村平均（</a:t>
          </a:r>
          <a:r>
            <a:rPr kumimoji="1" lang="en-US" altLang="ja-JP" sz="1050">
              <a:latin typeface="ＭＳ Ｐゴシック" panose="020B0600070205080204" pitchFamily="50" charset="-128"/>
              <a:ea typeface="ＭＳ Ｐゴシック" panose="020B0600070205080204" pitchFamily="50" charset="-128"/>
            </a:rPr>
            <a:t>96.3</a:t>
          </a:r>
          <a:r>
            <a:rPr kumimoji="1" lang="ja-JP" altLang="en-US" sz="1050">
              <a:latin typeface="ＭＳ Ｐゴシック" panose="020B0600070205080204" pitchFamily="50" charset="-128"/>
              <a:ea typeface="ＭＳ Ｐゴシック" panose="020B0600070205080204" pitchFamily="50" charset="-128"/>
            </a:rPr>
            <a:t>）を上回る。前年度と比較すると</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減少し、類似団体と同値となっている。</a:t>
          </a:r>
        </a:p>
        <a:p>
          <a:r>
            <a:rPr kumimoji="1" lang="ja-JP" altLang="en-US" sz="1050">
              <a:latin typeface="ＭＳ Ｐゴシック" panose="020B0600070205080204" pitchFamily="50" charset="-128"/>
              <a:ea typeface="ＭＳ Ｐゴシック" panose="020B0600070205080204" pitchFamily="50" charset="-128"/>
            </a:rPr>
            <a:t>　当町では給与構造改革以前に採用された職員は大学卒および高校卒のラスパイレス指数が低く、当町の指数に影響している。また、採用・退職による職員構成の変動も影響している。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32657</xdr:rowOff>
    </xdr:to>
    <xdr:cxnSp macro="">
      <xdr:nvCxnSpPr>
        <xdr:cNvPr id="257" name="直線コネクタ 256"/>
        <xdr:cNvCxnSpPr/>
      </xdr:nvCxnSpPr>
      <xdr:spPr>
        <a:xfrm flipV="1">
          <a:off x="16179800" y="1469117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0" name="直線コネクタ 259"/>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3" name="直線コネクタ 262"/>
        <xdr:cNvCxnSpPr/>
      </xdr:nvCxnSpPr>
      <xdr:spPr>
        <a:xfrm flipV="1">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7"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9.67</a:t>
          </a:r>
          <a:r>
            <a:rPr kumimoji="1" lang="ja-JP" altLang="en-US" sz="1050">
              <a:latin typeface="ＭＳ Ｐゴシック" panose="020B0600070205080204" pitchFamily="50" charset="-128"/>
              <a:ea typeface="ＭＳ Ｐゴシック" panose="020B0600070205080204" pitchFamily="50" charset="-128"/>
            </a:rPr>
            <a:t>人となり、全国平均（</a:t>
          </a:r>
          <a:r>
            <a:rPr kumimoji="1" lang="en-US" altLang="ja-JP" sz="1050">
              <a:latin typeface="ＭＳ Ｐゴシック" panose="020B0600070205080204" pitchFamily="50" charset="-128"/>
              <a:ea typeface="ＭＳ Ｐゴシック" panose="020B0600070205080204" pitchFamily="50" charset="-128"/>
            </a:rPr>
            <a:t>8.16</a:t>
          </a:r>
          <a:r>
            <a:rPr kumimoji="1" lang="ja-JP" altLang="en-US" sz="1050">
              <a:latin typeface="ＭＳ Ｐゴシック" panose="020B0600070205080204" pitchFamily="50" charset="-128"/>
              <a:ea typeface="ＭＳ Ｐゴシック" panose="020B0600070205080204" pitchFamily="50" charset="-128"/>
            </a:rPr>
            <a:t>人）、滋賀県平均（</a:t>
          </a:r>
          <a:r>
            <a:rPr kumimoji="1" lang="en-US" altLang="ja-JP" sz="1050">
              <a:latin typeface="ＭＳ Ｐゴシック" panose="020B0600070205080204" pitchFamily="50" charset="-128"/>
              <a:ea typeface="ＭＳ Ｐゴシック" panose="020B0600070205080204" pitchFamily="50" charset="-128"/>
            </a:rPr>
            <a:t>7.29</a:t>
          </a:r>
          <a:r>
            <a:rPr kumimoji="1" lang="ja-JP" altLang="en-US" sz="1050">
              <a:latin typeface="ＭＳ Ｐゴシック" panose="020B0600070205080204" pitchFamily="50" charset="-128"/>
              <a:ea typeface="ＭＳ Ｐゴシック" panose="020B0600070205080204" pitchFamily="50" charset="-128"/>
            </a:rPr>
            <a:t>人）、類似団体平均（</a:t>
          </a:r>
          <a:r>
            <a:rPr kumimoji="1" lang="en-US" altLang="ja-JP" sz="1050">
              <a:latin typeface="ＭＳ Ｐゴシック" panose="020B0600070205080204" pitchFamily="50" charset="-128"/>
              <a:ea typeface="ＭＳ Ｐゴシック" panose="020B0600070205080204" pitchFamily="50" charset="-128"/>
            </a:rPr>
            <a:t>7.49</a:t>
          </a:r>
          <a:r>
            <a:rPr kumimoji="1" lang="ja-JP" altLang="en-US" sz="105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050">
              <a:latin typeface="ＭＳ Ｐゴシック" panose="020B0600070205080204" pitchFamily="50" charset="-128"/>
              <a:ea typeface="ＭＳ Ｐゴシック" panose="020B0600070205080204" pitchFamily="50" charset="-128"/>
            </a:rPr>
            <a:t>0.27</a:t>
          </a:r>
          <a:r>
            <a:rPr kumimoji="1" lang="ja-JP" altLang="en-US" sz="1050">
              <a:latin typeface="ＭＳ Ｐゴシック" panose="020B0600070205080204" pitchFamily="50" charset="-128"/>
              <a:ea typeface="ＭＳ Ｐゴシック" panose="020B0600070205080204" pitchFamily="50" charset="-128"/>
            </a:rPr>
            <a:t>人増加する結果となった。</a:t>
          </a:r>
        </a:p>
        <a:p>
          <a:r>
            <a:rPr kumimoji="1" lang="ja-JP" altLang="en-US" sz="1050">
              <a:latin typeface="ＭＳ Ｐゴシック" panose="020B0600070205080204" pitchFamily="50" charset="-128"/>
              <a:ea typeface="ＭＳ Ｐゴシック" panose="020B0600070205080204" pitchFamily="50" charset="-128"/>
            </a:rPr>
            <a:t>　職員数については、近年の退職者の増加による職員の大幅な採用や地理的要因等により公共施設が多く立地する等の理由から、従事する職員数も多くなっている。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今後については、引き続き、事務の民間委託や事務の見直し等による業務の効率化等を徹底していくなど、職員数の増加の抑制に努めていく。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109129</xdr:rowOff>
    </xdr:to>
    <xdr:cxnSp macro="">
      <xdr:nvCxnSpPr>
        <xdr:cNvPr id="322" name="直線コネクタ 321"/>
        <xdr:cNvCxnSpPr/>
      </xdr:nvCxnSpPr>
      <xdr:spPr>
        <a:xfrm>
          <a:off x="16179800" y="10863943"/>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62593</xdr:rowOff>
    </xdr:to>
    <xdr:cxnSp macro="">
      <xdr:nvCxnSpPr>
        <xdr:cNvPr id="325" name="直線コネクタ 324"/>
        <xdr:cNvCxnSpPr/>
      </xdr:nvCxnSpPr>
      <xdr:spPr>
        <a:xfrm>
          <a:off x="15290800" y="1084843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38463</xdr:rowOff>
    </xdr:from>
    <xdr:to>
      <xdr:col>72</xdr:col>
      <xdr:colOff>203200</xdr:colOff>
      <xdr:row>63</xdr:row>
      <xdr:rowOff>47081</xdr:rowOff>
    </xdr:to>
    <xdr:cxnSp macro="">
      <xdr:nvCxnSpPr>
        <xdr:cNvPr id="328" name="直線コネクタ 327"/>
        <xdr:cNvCxnSpPr/>
      </xdr:nvCxnSpPr>
      <xdr:spPr>
        <a:xfrm>
          <a:off x="14401800" y="108398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12609</xdr:rowOff>
    </xdr:from>
    <xdr:to>
      <xdr:col>68</xdr:col>
      <xdr:colOff>152400</xdr:colOff>
      <xdr:row>63</xdr:row>
      <xdr:rowOff>38463</xdr:rowOff>
    </xdr:to>
    <xdr:cxnSp macro="">
      <xdr:nvCxnSpPr>
        <xdr:cNvPr id="331" name="直線コネクタ 330"/>
        <xdr:cNvCxnSpPr/>
      </xdr:nvCxnSpPr>
      <xdr:spPr>
        <a:xfrm>
          <a:off x="13512800" y="1081395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41" name="楕円 340"/>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2" name="定員管理の状況該当値テキスト"/>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3" name="楕円 342"/>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4" name="テキスト ボックス 343"/>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5" name="楕円 344"/>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6" name="テキスト ボックス 345"/>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159113</xdr:rowOff>
    </xdr:from>
    <xdr:to>
      <xdr:col>68</xdr:col>
      <xdr:colOff>203200</xdr:colOff>
      <xdr:row>63</xdr:row>
      <xdr:rowOff>89263</xdr:rowOff>
    </xdr:to>
    <xdr:sp macro="" textlink="">
      <xdr:nvSpPr>
        <xdr:cNvPr id="347" name="楕円 346"/>
        <xdr:cNvSpPr/>
      </xdr:nvSpPr>
      <xdr:spPr>
        <a:xfrm>
          <a:off x="14351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74040</xdr:rowOff>
    </xdr:from>
    <xdr:ext cx="762000" cy="259045"/>
    <xdr:sp macro="" textlink="">
      <xdr:nvSpPr>
        <xdr:cNvPr id="348" name="テキスト ボックス 347"/>
        <xdr:cNvSpPr txBox="1"/>
      </xdr:nvSpPr>
      <xdr:spPr>
        <a:xfrm>
          <a:off x="14020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133259</xdr:rowOff>
    </xdr:from>
    <xdr:to>
      <xdr:col>64</xdr:col>
      <xdr:colOff>152400</xdr:colOff>
      <xdr:row>63</xdr:row>
      <xdr:rowOff>63409</xdr:rowOff>
    </xdr:to>
    <xdr:sp macro="" textlink="">
      <xdr:nvSpPr>
        <xdr:cNvPr id="349" name="楕円 348"/>
        <xdr:cNvSpPr/>
      </xdr:nvSpPr>
      <xdr:spPr>
        <a:xfrm>
          <a:off x="13462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48186</xdr:rowOff>
    </xdr:from>
    <xdr:ext cx="762000" cy="259045"/>
    <xdr:sp macro="" textlink="">
      <xdr:nvSpPr>
        <xdr:cNvPr id="350" name="テキスト ボックス 349"/>
        <xdr:cNvSpPr txBox="1"/>
      </xdr:nvSpPr>
      <xdr:spPr>
        <a:xfrm>
          <a:off x="13131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）、滋賀県平均（</a:t>
          </a:r>
          <a:r>
            <a:rPr kumimoji="1" lang="en-US" altLang="ja-JP" sz="1050">
              <a:latin typeface="ＭＳ Ｐゴシック" panose="020B0600070205080204" pitchFamily="50" charset="-128"/>
              <a:ea typeface="ＭＳ Ｐゴシック" panose="020B0600070205080204" pitchFamily="50" charset="-128"/>
            </a:rPr>
            <a:t>5.4%</a:t>
          </a:r>
          <a:r>
            <a:rPr kumimoji="1" lang="ja-JP" altLang="en-US" sz="1050">
              <a:latin typeface="ＭＳ Ｐゴシック" panose="020B0600070205080204" pitchFamily="50" charset="-128"/>
              <a:ea typeface="ＭＳ Ｐゴシック" panose="020B0600070205080204" pitchFamily="50" charset="-128"/>
            </a:rPr>
            <a:t>）を上回っており、前年度と比較して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上昇した。</a:t>
          </a:r>
        </a:p>
        <a:p>
          <a:r>
            <a:rPr kumimoji="1" lang="ja-JP" altLang="en-US" sz="1050">
              <a:latin typeface="ＭＳ Ｐゴシック" panose="020B0600070205080204" pitchFamily="50" charset="-128"/>
              <a:ea typeface="ＭＳ Ｐゴシック" panose="020B0600070205080204" pitchFamily="50" charset="-128"/>
            </a:rPr>
            <a:t>　前年度と比較して、単年度の比率は公営企業および一部事務組合の準元利償還金の減により減少しているが、３か年平均では上昇している。公債費に関しては、今後、過去の建設工事等により発行した地方債の元利償還により、増加が考えられることから、比率の上昇が懸念される。</a:t>
          </a:r>
        </a:p>
        <a:p>
          <a:r>
            <a:rPr kumimoji="1" lang="ja-JP" altLang="en-US" sz="1050">
              <a:latin typeface="ＭＳ Ｐゴシック" panose="020B0600070205080204" pitchFamily="50" charset="-128"/>
              <a:ea typeface="ＭＳ Ｐゴシック" panose="020B0600070205080204" pitchFamily="50" charset="-128"/>
            </a:rPr>
            <a:t>　今後については、引き続き地方債の新規発行は抑制しつつ、実質公債費比率の抑制に努めていく。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58057</xdr:rowOff>
    </xdr:to>
    <xdr:cxnSp macro="">
      <xdr:nvCxnSpPr>
        <xdr:cNvPr id="385" name="直線コネクタ 384"/>
        <xdr:cNvCxnSpPr/>
      </xdr:nvCxnSpPr>
      <xdr:spPr>
        <a:xfrm>
          <a:off x="16179800" y="690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44269</xdr:rowOff>
    </xdr:to>
    <xdr:cxnSp macro="">
      <xdr:nvCxnSpPr>
        <xdr:cNvPr id="388" name="直線コネクタ 387"/>
        <xdr:cNvCxnSpPr/>
      </xdr:nvCxnSpPr>
      <xdr:spPr>
        <a:xfrm>
          <a:off x="15290800" y="68333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39</xdr:row>
      <xdr:rowOff>146776</xdr:rowOff>
    </xdr:to>
    <xdr:cxnSp macro="">
      <xdr:nvCxnSpPr>
        <xdr:cNvPr id="391" name="直線コネクタ 390"/>
        <xdr:cNvCxnSpPr/>
      </xdr:nvCxnSpPr>
      <xdr:spPr>
        <a:xfrm>
          <a:off x="14401800" y="67850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98516</xdr:rowOff>
    </xdr:to>
    <xdr:cxnSp macro="">
      <xdr:nvCxnSpPr>
        <xdr:cNvPr id="394" name="直線コネクタ 393"/>
        <xdr:cNvCxnSpPr/>
      </xdr:nvCxnSpPr>
      <xdr:spPr>
        <a:xfrm>
          <a:off x="13512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5"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08" name="楕円 407"/>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09" name="テキスト ボックス 408"/>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10" name="楕円 409"/>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11" name="テキスト ボックス 410"/>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a:t>
          </a:r>
          <a:r>
            <a:rPr kumimoji="1" lang="en-US" altLang="ja-JP" sz="1050">
              <a:latin typeface="ＭＳ Ｐゴシック" panose="020B0600070205080204" pitchFamily="50" charset="-128"/>
              <a:ea typeface="ＭＳ Ｐゴシック" panose="020B0600070205080204" pitchFamily="50" charset="-128"/>
            </a:rPr>
            <a:t>55.7%</a:t>
          </a:r>
          <a:r>
            <a:rPr kumimoji="1" lang="ja-JP" altLang="en-US" sz="1050">
              <a:latin typeface="ＭＳ Ｐゴシック" panose="020B0600070205080204" pitchFamily="50" charset="-128"/>
              <a:ea typeface="ＭＳ Ｐゴシック" panose="020B0600070205080204" pitchFamily="50" charset="-128"/>
            </a:rPr>
            <a:t>となり、滋賀県平均（</a:t>
          </a:r>
          <a:r>
            <a:rPr kumimoji="1" lang="en-US" altLang="ja-JP" sz="1050">
              <a:latin typeface="ＭＳ Ｐゴシック" panose="020B0600070205080204" pitchFamily="50" charset="-128"/>
              <a:ea typeface="ＭＳ Ｐゴシック" panose="020B0600070205080204" pitchFamily="50" charset="-128"/>
            </a:rPr>
            <a:t>0.0%</a:t>
          </a:r>
          <a:r>
            <a:rPr kumimoji="1" lang="ja-JP" altLang="en-US" sz="1050">
              <a:latin typeface="ＭＳ Ｐゴシック" panose="020B0600070205080204" pitchFamily="50" charset="-128"/>
              <a:ea typeface="ＭＳ Ｐゴシック" panose="020B0600070205080204" pitchFamily="50" charset="-128"/>
            </a:rPr>
            <a:t>）、全国平均（</a:t>
          </a:r>
          <a:r>
            <a:rPr kumimoji="1" lang="en-US" altLang="ja-JP" sz="1050">
              <a:latin typeface="ＭＳ Ｐゴシック" panose="020B0600070205080204" pitchFamily="50" charset="-128"/>
              <a:ea typeface="ＭＳ Ｐゴシック" panose="020B0600070205080204" pitchFamily="50" charset="-128"/>
            </a:rPr>
            <a:t>24.9%</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10.9%</a:t>
          </a:r>
          <a:r>
            <a:rPr kumimoji="1" lang="ja-JP" altLang="en-US" sz="1050">
              <a:latin typeface="ＭＳ Ｐゴシック" panose="020B0600070205080204" pitchFamily="50" charset="-128"/>
              <a:ea typeface="ＭＳ Ｐゴシック" panose="020B0600070205080204" pitchFamily="50" charset="-128"/>
            </a:rPr>
            <a:t>）を上回っているが、前年度と比較すると</a:t>
          </a:r>
          <a:r>
            <a:rPr kumimoji="1" lang="en-US" altLang="ja-JP" sz="1050">
              <a:latin typeface="ＭＳ Ｐゴシック" panose="020B0600070205080204" pitchFamily="50" charset="-128"/>
              <a:ea typeface="ＭＳ Ｐゴシック" panose="020B0600070205080204" pitchFamily="50" charset="-128"/>
            </a:rPr>
            <a:t>6.9%</a:t>
          </a:r>
          <a:r>
            <a:rPr kumimoji="1" lang="ja-JP" altLang="en-US" sz="1050">
              <a:latin typeface="ＭＳ Ｐゴシック" panose="020B0600070205080204" pitchFamily="50" charset="-128"/>
              <a:ea typeface="ＭＳ Ｐゴシック" panose="020B0600070205080204" pitchFamily="50" charset="-128"/>
            </a:rPr>
            <a:t>減少している。</a:t>
          </a:r>
        </a:p>
        <a:p>
          <a:r>
            <a:rPr kumimoji="1" lang="ja-JP" altLang="en-US" sz="1050">
              <a:latin typeface="ＭＳ Ｐゴシック" panose="020B0600070205080204" pitchFamily="50" charset="-128"/>
              <a:ea typeface="ＭＳ Ｐゴシック" panose="020B0600070205080204" pitchFamily="50" charset="-128"/>
            </a:rPr>
            <a:t>　前年度比で比率が減少した主な要因は、公営企業会計の法適用化および中部清掃組合の公債の償還が終了したことによる負担金の減、ならびに地方債の償還を着実に進めつつ、新規発行を抑制したことにより地方債残高が減少したこと等が挙げられる。</a:t>
          </a:r>
        </a:p>
        <a:p>
          <a:r>
            <a:rPr kumimoji="1" lang="ja-JP" altLang="en-US" sz="1050">
              <a:latin typeface="ＭＳ Ｐゴシック" panose="020B0600070205080204" pitchFamily="50" charset="-128"/>
              <a:ea typeface="ＭＳ Ｐゴシック" panose="020B0600070205080204" pitchFamily="50" charset="-128"/>
            </a:rPr>
            <a:t>　今後については、過去の建設事業等の地方債の償還がピークを迎えることから、比率は減少を見込んでいるが、地方債の新規発行については、より必要性を検討した上で発行することとして、将来負担比率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38584</xdr:rowOff>
    </xdr:from>
    <xdr:to>
      <xdr:col>81</xdr:col>
      <xdr:colOff>44450</xdr:colOff>
      <xdr:row>17</xdr:row>
      <xdr:rowOff>117868</xdr:rowOff>
    </xdr:to>
    <xdr:cxnSp macro="">
      <xdr:nvCxnSpPr>
        <xdr:cNvPr id="449" name="直線コネクタ 448"/>
        <xdr:cNvCxnSpPr/>
      </xdr:nvCxnSpPr>
      <xdr:spPr>
        <a:xfrm flipV="1">
          <a:off x="16179800" y="2953234"/>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117868</xdr:rowOff>
    </xdr:from>
    <xdr:to>
      <xdr:col>77</xdr:col>
      <xdr:colOff>44450</xdr:colOff>
      <xdr:row>17</xdr:row>
      <xdr:rowOff>166128</xdr:rowOff>
    </xdr:to>
    <xdr:cxnSp macro="">
      <xdr:nvCxnSpPr>
        <xdr:cNvPr id="452" name="直線コネクタ 451"/>
        <xdr:cNvCxnSpPr/>
      </xdr:nvCxnSpPr>
      <xdr:spPr>
        <a:xfrm flipV="1">
          <a:off x="15290800" y="303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153488</xdr:rowOff>
    </xdr:from>
    <xdr:to>
      <xdr:col>72</xdr:col>
      <xdr:colOff>203200</xdr:colOff>
      <xdr:row>17</xdr:row>
      <xdr:rowOff>166128</xdr:rowOff>
    </xdr:to>
    <xdr:cxnSp macro="">
      <xdr:nvCxnSpPr>
        <xdr:cNvPr id="455" name="直線コネクタ 454"/>
        <xdr:cNvCxnSpPr/>
      </xdr:nvCxnSpPr>
      <xdr:spPr>
        <a:xfrm>
          <a:off x="14401800" y="306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120166</xdr:rowOff>
    </xdr:from>
    <xdr:to>
      <xdr:col>68</xdr:col>
      <xdr:colOff>152400</xdr:colOff>
      <xdr:row>17</xdr:row>
      <xdr:rowOff>153488</xdr:rowOff>
    </xdr:to>
    <xdr:cxnSp macro="">
      <xdr:nvCxnSpPr>
        <xdr:cNvPr id="458" name="直線コネクタ 457"/>
        <xdr:cNvCxnSpPr/>
      </xdr:nvCxnSpPr>
      <xdr:spPr>
        <a:xfrm>
          <a:off x="13512800" y="303481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159234</xdr:rowOff>
    </xdr:from>
    <xdr:to>
      <xdr:col>81</xdr:col>
      <xdr:colOff>95250</xdr:colOff>
      <xdr:row>17</xdr:row>
      <xdr:rowOff>89384</xdr:rowOff>
    </xdr:to>
    <xdr:sp macro="" textlink="">
      <xdr:nvSpPr>
        <xdr:cNvPr id="468" name="楕円 467"/>
        <xdr:cNvSpPr/>
      </xdr:nvSpPr>
      <xdr:spPr>
        <a:xfrm>
          <a:off x="16967200" y="29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131311</xdr:rowOff>
    </xdr:from>
    <xdr:ext cx="762000" cy="259045"/>
    <xdr:sp macro="" textlink="">
      <xdr:nvSpPr>
        <xdr:cNvPr id="469" name="将来負担の状況該当値テキスト"/>
        <xdr:cNvSpPr txBox="1"/>
      </xdr:nvSpPr>
      <xdr:spPr>
        <a:xfrm>
          <a:off x="17106900" y="287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67068</xdr:rowOff>
    </xdr:from>
    <xdr:to>
      <xdr:col>77</xdr:col>
      <xdr:colOff>95250</xdr:colOff>
      <xdr:row>17</xdr:row>
      <xdr:rowOff>168668</xdr:rowOff>
    </xdr:to>
    <xdr:sp macro="" textlink="">
      <xdr:nvSpPr>
        <xdr:cNvPr id="470" name="楕円 469"/>
        <xdr:cNvSpPr/>
      </xdr:nvSpPr>
      <xdr:spPr>
        <a:xfrm>
          <a:off x="16129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153445</xdr:rowOff>
    </xdr:from>
    <xdr:ext cx="736600" cy="259045"/>
    <xdr:sp macro="" textlink="">
      <xdr:nvSpPr>
        <xdr:cNvPr id="471" name="テキスト ボックス 470"/>
        <xdr:cNvSpPr txBox="1"/>
      </xdr:nvSpPr>
      <xdr:spPr>
        <a:xfrm>
          <a:off x="15798800" y="30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115328</xdr:rowOff>
    </xdr:from>
    <xdr:to>
      <xdr:col>73</xdr:col>
      <xdr:colOff>44450</xdr:colOff>
      <xdr:row>18</xdr:row>
      <xdr:rowOff>45478</xdr:rowOff>
    </xdr:to>
    <xdr:sp macro="" textlink="">
      <xdr:nvSpPr>
        <xdr:cNvPr id="472" name="楕円 471"/>
        <xdr:cNvSpPr/>
      </xdr:nvSpPr>
      <xdr:spPr>
        <a:xfrm>
          <a:off x="15240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30255</xdr:rowOff>
    </xdr:from>
    <xdr:ext cx="762000" cy="259045"/>
    <xdr:sp macro="" textlink="">
      <xdr:nvSpPr>
        <xdr:cNvPr id="473" name="テキスト ボックス 472"/>
        <xdr:cNvSpPr txBox="1"/>
      </xdr:nvSpPr>
      <xdr:spPr>
        <a:xfrm>
          <a:off x="14909800" y="31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102688</xdr:rowOff>
    </xdr:from>
    <xdr:to>
      <xdr:col>68</xdr:col>
      <xdr:colOff>203200</xdr:colOff>
      <xdr:row>18</xdr:row>
      <xdr:rowOff>32838</xdr:rowOff>
    </xdr:to>
    <xdr:sp macro="" textlink="">
      <xdr:nvSpPr>
        <xdr:cNvPr id="474" name="楕円 473"/>
        <xdr:cNvSpPr/>
      </xdr:nvSpPr>
      <xdr:spPr>
        <a:xfrm>
          <a:off x="14351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17615</xdr:rowOff>
    </xdr:from>
    <xdr:ext cx="762000" cy="259045"/>
    <xdr:sp macro="" textlink="">
      <xdr:nvSpPr>
        <xdr:cNvPr id="475" name="テキスト ボックス 474"/>
        <xdr:cNvSpPr txBox="1"/>
      </xdr:nvSpPr>
      <xdr:spPr>
        <a:xfrm>
          <a:off x="14020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76" name="楕円 475"/>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155743</xdr:rowOff>
    </xdr:from>
    <xdr:ext cx="762000" cy="259045"/>
    <xdr:sp macro="" textlink="">
      <xdr:nvSpPr>
        <xdr:cNvPr id="477" name="テキスト ボックス 476"/>
        <xdr:cNvSpPr txBox="1"/>
      </xdr:nvSpPr>
      <xdr:spPr>
        <a:xfrm>
          <a:off x="13131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100">
              <a:latin typeface="ＭＳ Ｐゴシック" panose="020B0600070205080204" pitchFamily="50" charset="-128"/>
              <a:ea typeface="ＭＳ Ｐゴシック" panose="020B0600070205080204" pitchFamily="50" charset="-128"/>
            </a:rPr>
            <a:t>30.2%</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26.8%</a:t>
          </a:r>
          <a:r>
            <a:rPr kumimoji="1" lang="ja-JP" altLang="en-US" sz="1100">
              <a:latin typeface="ＭＳ Ｐゴシック" panose="020B0600070205080204" pitchFamily="50" charset="-128"/>
              <a:ea typeface="ＭＳ Ｐゴシック" panose="020B0600070205080204" pitchFamily="50" charset="-128"/>
            </a:rPr>
            <a:t>）、滋賀県平均（</a:t>
          </a:r>
          <a:r>
            <a:rPr kumimoji="1" lang="en-US" altLang="ja-JP" sz="1100">
              <a:latin typeface="ＭＳ Ｐゴシック" panose="020B0600070205080204" pitchFamily="50" charset="-128"/>
              <a:ea typeface="ＭＳ Ｐゴシック" panose="020B0600070205080204" pitchFamily="50" charset="-128"/>
            </a:rPr>
            <a:t>26.3%</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25.3%</a:t>
          </a:r>
          <a:r>
            <a:rPr kumimoji="1" lang="ja-JP" altLang="en-US" sz="1100">
              <a:latin typeface="ＭＳ Ｐゴシック" panose="020B0600070205080204" pitchFamily="50" charset="-128"/>
              <a:ea typeface="ＭＳ Ｐゴシック" panose="020B0600070205080204" pitchFamily="50" charset="-128"/>
            </a:rPr>
            <a:t>）のいずれも上回っている。前年度と比較すると</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増加しており、退職者補充および多様化・複雑化する住民ニーズ等への対応ならびに会計年度任用職員制度導入等が大きく影響し、比率は増加している。</a:t>
          </a:r>
        </a:p>
        <a:p>
          <a:r>
            <a:rPr kumimoji="1" lang="ja-JP" altLang="en-US" sz="1100">
              <a:latin typeface="ＭＳ Ｐゴシック" panose="020B0600070205080204" pitchFamily="50" charset="-128"/>
              <a:ea typeface="ＭＳ Ｐゴシック" panose="020B0600070205080204" pitchFamily="50" charset="-128"/>
            </a:rPr>
            <a:t>　今後については、会計年度任用職員制度導入により、人件費は上昇傾向にあるが、業務の見直しや効率化等を進めることにより、人件費の抑制に努める。なお、当町では、地域手当の支給は行っていない。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39</xdr:row>
      <xdr:rowOff>123190</xdr:rowOff>
    </xdr:to>
    <xdr:cxnSp macro="">
      <xdr:nvCxnSpPr>
        <xdr:cNvPr id="66" name="直線コネクタ 65"/>
        <xdr:cNvCxnSpPr/>
      </xdr:nvCxnSpPr>
      <xdr:spPr>
        <a:xfrm>
          <a:off x="3987800" y="623824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66040</xdr:rowOff>
    </xdr:to>
    <xdr:cxnSp macro="">
      <xdr:nvCxnSpPr>
        <xdr:cNvPr id="69" name="直線コネクタ 68"/>
        <xdr:cNvCxnSpPr/>
      </xdr:nvCxnSpPr>
      <xdr:spPr>
        <a:xfrm>
          <a:off x="3098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16510</xdr:rowOff>
    </xdr:to>
    <xdr:cxnSp macro="">
      <xdr:nvCxnSpPr>
        <xdr:cNvPr id="72" name="直線コネクタ 71"/>
        <xdr:cNvCxnSpPr/>
      </xdr:nvCxnSpPr>
      <xdr:spPr>
        <a:xfrm flipV="1">
          <a:off x="2209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16510</xdr:rowOff>
    </xdr:to>
    <xdr:cxnSp macro="">
      <xdr:nvCxnSpPr>
        <xdr:cNvPr id="75" name="直線コネクタ 74"/>
        <xdr:cNvCxnSpPr/>
      </xdr:nvCxnSpPr>
      <xdr:spPr>
        <a:xfrm>
          <a:off x="1320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）のいずれも下回る結果となった。前年度比率（</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減少となった。</a:t>
          </a:r>
        </a:p>
        <a:p>
          <a:r>
            <a:rPr kumimoji="1" lang="ja-JP" altLang="en-US" sz="1200">
              <a:latin typeface="ＭＳ Ｐゴシック" panose="020B0600070205080204" pitchFamily="50" charset="-128"/>
              <a:ea typeface="ＭＳ Ｐゴシック" panose="020B0600070205080204" pitchFamily="50" charset="-128"/>
            </a:rPr>
            <a:t>　減少の主な要因としては、会計年度任用職員制度導入により、物件費であった賃金から人件費に移行した等により、物件費は前年度比で減少となった。</a:t>
          </a:r>
        </a:p>
        <a:p>
          <a:r>
            <a:rPr kumimoji="1" lang="ja-JP" altLang="en-US" sz="1200">
              <a:latin typeface="ＭＳ Ｐゴシック" panose="020B0600070205080204" pitchFamily="50" charset="-128"/>
              <a:ea typeface="ＭＳ Ｐゴシック" panose="020B0600070205080204" pitchFamily="50" charset="-128"/>
            </a:rPr>
            <a:t>　今後については、徹底した経費削減や事務事業の見直し等を進めることにより、物件費の抑制に努める。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132443</xdr:rowOff>
    </xdr:to>
    <xdr:cxnSp macro="">
      <xdr:nvCxnSpPr>
        <xdr:cNvPr id="129" name="直線コネクタ 128"/>
        <xdr:cNvCxnSpPr/>
      </xdr:nvCxnSpPr>
      <xdr:spPr>
        <a:xfrm flipV="1">
          <a:off x="15671800" y="25926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132443</xdr:rowOff>
    </xdr:to>
    <xdr:cxnSp macro="">
      <xdr:nvCxnSpPr>
        <xdr:cNvPr id="132" name="直線コネクタ 131"/>
        <xdr:cNvCxnSpPr/>
      </xdr:nvCxnSpPr>
      <xdr:spPr>
        <a:xfrm>
          <a:off x="14782800" y="2734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17</xdr:row>
      <xdr:rowOff>26307</xdr:rowOff>
    </xdr:to>
    <xdr:cxnSp macro="">
      <xdr:nvCxnSpPr>
        <xdr:cNvPr id="135" name="直線コネクタ 134"/>
        <xdr:cNvCxnSpPr/>
      </xdr:nvCxnSpPr>
      <xdr:spPr>
        <a:xfrm flipV="1">
          <a:off x="13893800" y="2734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26307</xdr:rowOff>
    </xdr:to>
    <xdr:cxnSp macro="">
      <xdr:nvCxnSpPr>
        <xdr:cNvPr id="138" name="直線コネクタ 137"/>
        <xdr:cNvCxnSpPr/>
      </xdr:nvCxnSpPr>
      <xdr:spPr>
        <a:xfrm>
          <a:off x="13004800" y="279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）と比較して低い水準を示した。今年度は新型コロナウイルス感染症等が影響し、前年度と比較すると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減少したが、社会保障関係経費の自然増等により扶助費は近年、増加を続けている。</a:t>
          </a:r>
        </a:p>
        <a:p>
          <a:r>
            <a:rPr kumimoji="1" lang="ja-JP" altLang="en-US" sz="1200">
              <a:latin typeface="ＭＳ Ｐゴシック" panose="020B0600070205080204" pitchFamily="50" charset="-128"/>
              <a:ea typeface="ＭＳ Ｐゴシック" panose="020B0600070205080204" pitchFamily="50" charset="-128"/>
            </a:rPr>
            <a:t>　特に障害者総合支援事業などの社会福祉費の増加は著しく、扶助費は今後も増加すると考えられる。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今後については、資格審査等の適正化や住民の健康増進等により扶助費の抑制に努めていく。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50800</xdr:rowOff>
    </xdr:to>
    <xdr:cxnSp macro="">
      <xdr:nvCxnSpPr>
        <xdr:cNvPr id="190" name="直線コネクタ 189"/>
        <xdr:cNvCxnSpPr/>
      </xdr:nvCxnSpPr>
      <xdr:spPr>
        <a:xfrm flipV="1">
          <a:off x="3987800" y="9728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93" name="直線コネクタ 192"/>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31750</xdr:rowOff>
    </xdr:to>
    <xdr:cxnSp macro="">
      <xdr:nvCxnSpPr>
        <xdr:cNvPr id="196" name="直線コネクタ 195"/>
        <xdr:cNvCxnSpPr/>
      </xdr:nvCxnSpPr>
      <xdr:spPr>
        <a:xfrm flipV="1">
          <a:off x="2209800" y="9975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9" name="直線コネクタ 198"/>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3" name="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その他の経費は、主に繰出金となっている。</a:t>
          </a:r>
        </a:p>
        <a:p>
          <a:r>
            <a:rPr kumimoji="1" lang="ja-JP" altLang="en-US" sz="10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000">
              <a:latin typeface="ＭＳ Ｐゴシック" panose="020B0600070205080204" pitchFamily="50" charset="-128"/>
              <a:ea typeface="ＭＳ Ｐゴシック" panose="020B0600070205080204" pitchFamily="50" charset="-128"/>
            </a:rPr>
            <a:t>12.3%</a:t>
          </a:r>
          <a:r>
            <a:rPr kumimoji="1" lang="ja-JP" altLang="en-US" sz="1000">
              <a:latin typeface="ＭＳ Ｐゴシック" panose="020B0600070205080204" pitchFamily="50" charset="-128"/>
              <a:ea typeface="ＭＳ Ｐゴシック" panose="020B0600070205080204" pitchFamily="50" charset="-128"/>
            </a:rPr>
            <a:t>となり、前年度（</a:t>
          </a:r>
          <a:r>
            <a:rPr kumimoji="1" lang="en-US" altLang="ja-JP" sz="1000">
              <a:latin typeface="ＭＳ Ｐゴシック" panose="020B0600070205080204" pitchFamily="50" charset="-128"/>
              <a:ea typeface="ＭＳ Ｐゴシック" panose="020B0600070205080204" pitchFamily="50" charset="-128"/>
            </a:rPr>
            <a:t>16.8%</a:t>
          </a:r>
          <a:r>
            <a:rPr kumimoji="1" lang="ja-JP" altLang="en-US" sz="1000">
              <a:latin typeface="ＭＳ Ｐゴシック" panose="020B0600070205080204" pitchFamily="50" charset="-128"/>
              <a:ea typeface="ＭＳ Ｐゴシック" panose="020B0600070205080204" pitchFamily="50" charset="-128"/>
            </a:rPr>
            <a:t>）と比較して大幅に減少するとともに、全国平均（</a:t>
          </a:r>
          <a:r>
            <a:rPr kumimoji="1" lang="en-US" altLang="ja-JP" sz="1000">
              <a:latin typeface="ＭＳ Ｐゴシック" panose="020B0600070205080204" pitchFamily="50" charset="-128"/>
              <a:ea typeface="ＭＳ Ｐゴシック" panose="020B0600070205080204" pitchFamily="50" charset="-128"/>
            </a:rPr>
            <a:t>12.6%</a:t>
          </a:r>
          <a:r>
            <a:rPr kumimoji="1" lang="ja-JP" altLang="en-US" sz="1000">
              <a:latin typeface="ＭＳ Ｐゴシック" panose="020B0600070205080204" pitchFamily="50" charset="-128"/>
              <a:ea typeface="ＭＳ Ｐゴシック" panose="020B0600070205080204" pitchFamily="50" charset="-128"/>
            </a:rPr>
            <a:t>）および類似団体平均（</a:t>
          </a:r>
          <a:r>
            <a:rPr kumimoji="1" lang="en-US" altLang="ja-JP" sz="1000">
              <a:latin typeface="ＭＳ Ｐゴシック" panose="020B0600070205080204" pitchFamily="50" charset="-128"/>
              <a:ea typeface="ＭＳ Ｐゴシック" panose="020B0600070205080204" pitchFamily="50" charset="-128"/>
            </a:rPr>
            <a:t>12.9%</a:t>
          </a:r>
          <a:r>
            <a:rPr kumimoji="1" lang="ja-JP" altLang="en-US" sz="1000">
              <a:latin typeface="ＭＳ Ｐゴシック" panose="020B0600070205080204" pitchFamily="50" charset="-128"/>
              <a:ea typeface="ＭＳ Ｐゴシック" panose="020B0600070205080204" pitchFamily="50" charset="-128"/>
            </a:rPr>
            <a:t>）を下回った。</a:t>
          </a:r>
        </a:p>
        <a:p>
          <a:r>
            <a:rPr kumimoji="1" lang="ja-JP" altLang="en-US" sz="1000">
              <a:latin typeface="ＭＳ Ｐゴシック" panose="020B0600070205080204" pitchFamily="50" charset="-128"/>
              <a:ea typeface="ＭＳ Ｐゴシック" panose="020B0600070205080204" pitchFamily="50" charset="-128"/>
            </a:rPr>
            <a:t>　減少した主な要因としては、下水道事業会計が法適用企業へと移行したことに伴い、繰出金から補助費等に移行したことが影響している。近年、国民健康保険や介護保険等の給付費の自然増により繰出金は増加傾向にある。引き続き、地域住民の健康増進の取り組みを進め、給付費の増加の抑制とあわせ、公営事業における職員数の適正化や適切な受益者負担の徴収により繰出金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58</xdr:row>
      <xdr:rowOff>35560</xdr:rowOff>
    </xdr:to>
    <xdr:cxnSp macro="">
      <xdr:nvCxnSpPr>
        <xdr:cNvPr id="251" name="直線コネクタ 250"/>
        <xdr:cNvCxnSpPr/>
      </xdr:nvCxnSpPr>
      <xdr:spPr>
        <a:xfrm flipV="1">
          <a:off x="15671800" y="96367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35560</xdr:rowOff>
    </xdr:to>
    <xdr:cxnSp macro="">
      <xdr:nvCxnSpPr>
        <xdr:cNvPr id="254" name="直線コネクタ 253"/>
        <xdr:cNvCxnSpPr/>
      </xdr:nvCxnSpPr>
      <xdr:spPr>
        <a:xfrm>
          <a:off x="14782800" y="989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81280</xdr:rowOff>
    </xdr:to>
    <xdr:cxnSp macro="">
      <xdr:nvCxnSpPr>
        <xdr:cNvPr id="257" name="直線コネクタ 256"/>
        <xdr:cNvCxnSpPr/>
      </xdr:nvCxnSpPr>
      <xdr:spPr>
        <a:xfrm flipV="1">
          <a:off x="13893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60" name="直線コネクタ 259"/>
        <xdr:cNvCxnSpPr/>
      </xdr:nvCxnSpPr>
      <xdr:spPr>
        <a:xfrm>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2" name="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）と比較すると高い水準となり、前年度（</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）と比較しても数値は増加している。</a:t>
          </a:r>
        </a:p>
        <a:p>
          <a:r>
            <a:rPr kumimoji="1" lang="ja-JP" altLang="en-US" sz="1200">
              <a:latin typeface="ＭＳ Ｐゴシック" panose="020B0600070205080204" pitchFamily="50" charset="-128"/>
              <a:ea typeface="ＭＳ Ｐゴシック" panose="020B0600070205080204" pitchFamily="50" charset="-128"/>
            </a:rPr>
            <a:t>　比率の増加の主な要因としては、下水道事業会計が法適用企業へと移行したことに伴う補助費等の増が考えられる。</a:t>
          </a:r>
        </a:p>
        <a:p>
          <a:r>
            <a:rPr kumimoji="1" lang="ja-JP" altLang="en-US" sz="1200">
              <a:latin typeface="ＭＳ Ｐゴシック" panose="020B0600070205080204" pitchFamily="50" charset="-128"/>
              <a:ea typeface="ＭＳ Ｐゴシック" panose="020B0600070205080204" pitchFamily="50" charset="-128"/>
            </a:rPr>
            <a:t>　今後については、民間企業との連携などにより、補助費等は増加の傾向を見込んでいるが、費用対効果等を勘案し、より効果ある補助事業への改善に努める。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30988</xdr:rowOff>
    </xdr:to>
    <xdr:cxnSp macro="">
      <xdr:nvCxnSpPr>
        <xdr:cNvPr id="309" name="直線コネクタ 308"/>
        <xdr:cNvCxnSpPr/>
      </xdr:nvCxnSpPr>
      <xdr:spPr>
        <a:xfrm>
          <a:off x="15671800" y="63632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12" name="直線コネクタ 311"/>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74422</xdr:rowOff>
    </xdr:to>
    <xdr:cxnSp macro="">
      <xdr:nvCxnSpPr>
        <xdr:cNvPr id="315" name="直線コネクタ 314"/>
        <xdr:cNvCxnSpPr/>
      </xdr:nvCxnSpPr>
      <xdr:spPr>
        <a:xfrm flipV="1">
          <a:off x="13893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74422</xdr:rowOff>
    </xdr:to>
    <xdr:cxnSp macro="">
      <xdr:nvCxnSpPr>
        <xdr:cNvPr id="318" name="直線コネクタ 317"/>
        <xdr:cNvCxnSpPr/>
      </xdr:nvCxnSpPr>
      <xdr:spPr>
        <a:xfrm>
          <a:off x="13004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1" name="テキスト ボックス 330"/>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4" name="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）と比較して若干高い水準となり、前年度からは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加した。公債費は、過去の建設工事に伴う地方債や臨時財政対策債の発行などにより、前年度と比較して増加しており、今後、償還のピークを見込むため、引き続き地方債の新規発行は極力控えるとともに、地方債を発行する場合においても、後年度の元利償還に対して、交付税算入される有利な地方債を借り入れ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76381</xdr:rowOff>
    </xdr:to>
    <xdr:cxnSp macro="">
      <xdr:nvCxnSpPr>
        <xdr:cNvPr id="371" name="直線コネクタ 370"/>
        <xdr:cNvCxnSpPr/>
      </xdr:nvCxnSpPr>
      <xdr:spPr>
        <a:xfrm>
          <a:off x="3987800" y="132323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77</xdr:row>
      <xdr:rowOff>30662</xdr:rowOff>
    </xdr:to>
    <xdr:cxnSp macro="">
      <xdr:nvCxnSpPr>
        <xdr:cNvPr id="374" name="直線コネクタ 373"/>
        <xdr:cNvCxnSpPr/>
      </xdr:nvCxnSpPr>
      <xdr:spPr>
        <a:xfrm>
          <a:off x="3098800" y="131408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77</xdr:row>
      <xdr:rowOff>4536</xdr:rowOff>
    </xdr:to>
    <xdr:cxnSp macro="">
      <xdr:nvCxnSpPr>
        <xdr:cNvPr id="377" name="直線コネクタ 376"/>
        <xdr:cNvCxnSpPr/>
      </xdr:nvCxnSpPr>
      <xdr:spPr>
        <a:xfrm flipV="1">
          <a:off x="2209800" y="13140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4536</xdr:rowOff>
    </xdr:to>
    <xdr:cxnSp macro="">
      <xdr:nvCxnSpPr>
        <xdr:cNvPr id="380" name="直線コネクタ 379"/>
        <xdr:cNvCxnSpPr/>
      </xdr:nvCxnSpPr>
      <xdr:spPr>
        <a:xfrm>
          <a:off x="1320800" y="130886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25581</xdr:rowOff>
    </xdr:from>
    <xdr:to>
      <xdr:col>24</xdr:col>
      <xdr:colOff>76200</xdr:colOff>
      <xdr:row>77</xdr:row>
      <xdr:rowOff>127181</xdr:rowOff>
    </xdr:to>
    <xdr:sp macro="" textlink="">
      <xdr:nvSpPr>
        <xdr:cNvPr id="390" name="楕円 389"/>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169108</xdr:rowOff>
    </xdr:from>
    <xdr:ext cx="762000" cy="259045"/>
    <xdr:sp macro="" textlink="">
      <xdr:nvSpPr>
        <xdr:cNvPr id="391" name="公債費該当値テキスト"/>
        <xdr:cNvSpPr txBox="1"/>
      </xdr:nvSpPr>
      <xdr:spPr>
        <a:xfrm>
          <a:off x="4914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2" name="楕円 391"/>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3" name="テキスト ボックス 392"/>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4" name="楕円 393"/>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5" name="テキスト ボックス 394"/>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96" name="楕円 395"/>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397" name="テキスト ボックス 396"/>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80.7%</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76.2%</a:t>
          </a:r>
          <a:r>
            <a:rPr kumimoji="1" lang="ja-JP" altLang="en-US" sz="1200">
              <a:latin typeface="ＭＳ Ｐゴシック" panose="020B0600070205080204" pitchFamily="50" charset="-128"/>
              <a:ea typeface="ＭＳ Ｐゴシック" panose="020B0600070205080204" pitchFamily="50" charset="-128"/>
            </a:rPr>
            <a:t>）と比較すると高い水準となった。また、前年度（</a:t>
          </a:r>
          <a:r>
            <a:rPr kumimoji="1" lang="en-US" altLang="ja-JP" sz="1200">
              <a:latin typeface="ＭＳ Ｐゴシック" panose="020B0600070205080204" pitchFamily="50" charset="-128"/>
              <a:ea typeface="ＭＳ Ｐゴシック" panose="020B0600070205080204" pitchFamily="50" charset="-128"/>
            </a:rPr>
            <a:t>77.7%</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増加した。</a:t>
          </a:r>
        </a:p>
        <a:p>
          <a:r>
            <a:rPr kumimoji="1" lang="ja-JP" altLang="en-US" sz="1200">
              <a:latin typeface="ＭＳ Ｐゴシック" panose="020B0600070205080204" pitchFamily="50" charset="-128"/>
              <a:ea typeface="ＭＳ Ｐゴシック" panose="020B0600070205080204" pitchFamily="50" charset="-128"/>
            </a:rPr>
            <a:t>　前年度と比較し、比率が増加した主な要因としては、人件費および補助費等の大幅な増加によるものと考えられる。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今後については、人件費や扶助費などの義務的経費や物件費、補助費等を含め、全体的な経費の抑制に努めたい。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159004</xdr:rowOff>
    </xdr:to>
    <xdr:cxnSp macro="">
      <xdr:nvCxnSpPr>
        <xdr:cNvPr id="430" name="直線コネクタ 429"/>
        <xdr:cNvCxnSpPr/>
      </xdr:nvCxnSpPr>
      <xdr:spPr>
        <a:xfrm>
          <a:off x="15671800" y="133949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78</xdr:row>
      <xdr:rowOff>21844</xdr:rowOff>
    </xdr:to>
    <xdr:cxnSp macro="">
      <xdr:nvCxnSpPr>
        <xdr:cNvPr id="433" name="直線コネクタ 432"/>
        <xdr:cNvCxnSpPr/>
      </xdr:nvCxnSpPr>
      <xdr:spPr>
        <a:xfrm>
          <a:off x="14782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79</xdr:row>
      <xdr:rowOff>69850</xdr:rowOff>
    </xdr:to>
    <xdr:cxnSp macro="">
      <xdr:nvCxnSpPr>
        <xdr:cNvPr id="436" name="直線コネクタ 435"/>
        <xdr:cNvCxnSpPr/>
      </xdr:nvCxnSpPr>
      <xdr:spPr>
        <a:xfrm flipV="1">
          <a:off x="13893800" y="1323035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69850</xdr:rowOff>
    </xdr:to>
    <xdr:cxnSp macro="">
      <xdr:nvCxnSpPr>
        <xdr:cNvPr id="439" name="直線コネクタ 438"/>
        <xdr:cNvCxnSpPr/>
      </xdr:nvCxnSpPr>
      <xdr:spPr>
        <a:xfrm>
          <a:off x="13004800" y="13431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9" name="楕円 448"/>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50"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129297</xdr:rowOff>
    </xdr:from>
    <xdr:to>
      <xdr:col>29</xdr:col>
      <xdr:colOff>127000</xdr:colOff>
      <xdr:row>15</xdr:row>
      <xdr:rowOff>130407</xdr:rowOff>
    </xdr:to>
    <xdr:cxnSp macro="">
      <xdr:nvCxnSpPr>
        <xdr:cNvPr id="52" name="直線コネクタ 51"/>
        <xdr:cNvCxnSpPr/>
      </xdr:nvCxnSpPr>
      <xdr:spPr bwMode="auto">
        <a:xfrm flipV="1">
          <a:off x="5003800" y="2577222"/>
          <a:ext cx="647700" cy="17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121606</xdr:rowOff>
    </xdr:from>
    <xdr:to>
      <xdr:col>26</xdr:col>
      <xdr:colOff>50800</xdr:colOff>
      <xdr:row>15</xdr:row>
      <xdr:rowOff>130407</xdr:rowOff>
    </xdr:to>
    <xdr:cxnSp macro="">
      <xdr:nvCxnSpPr>
        <xdr:cNvPr id="55" name="直線コネクタ 54"/>
        <xdr:cNvCxnSpPr/>
      </xdr:nvCxnSpPr>
      <xdr:spPr bwMode="auto">
        <a:xfrm>
          <a:off x="4305300" y="274098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121606</xdr:rowOff>
    </xdr:from>
    <xdr:to>
      <xdr:col>22</xdr:col>
      <xdr:colOff>114300</xdr:colOff>
      <xdr:row>15</xdr:row>
      <xdr:rowOff>135093</xdr:rowOff>
    </xdr:to>
    <xdr:cxnSp macro="">
      <xdr:nvCxnSpPr>
        <xdr:cNvPr id="58" name="直線コネクタ 57"/>
        <xdr:cNvCxnSpPr/>
      </xdr:nvCxnSpPr>
      <xdr:spPr bwMode="auto">
        <a:xfrm flipV="1">
          <a:off x="3606800" y="2740981"/>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135093</xdr:rowOff>
    </xdr:from>
    <xdr:to>
      <xdr:col>18</xdr:col>
      <xdr:colOff>177800</xdr:colOff>
      <xdr:row>15</xdr:row>
      <xdr:rowOff>169759</xdr:rowOff>
    </xdr:to>
    <xdr:cxnSp macro="">
      <xdr:nvCxnSpPr>
        <xdr:cNvPr id="61" name="直線コネクタ 60"/>
        <xdr:cNvCxnSpPr/>
      </xdr:nvCxnSpPr>
      <xdr:spPr bwMode="auto">
        <a:xfrm flipV="1">
          <a:off x="2908300" y="2754468"/>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78497</xdr:rowOff>
    </xdr:from>
    <xdr:to>
      <xdr:col>29</xdr:col>
      <xdr:colOff>177800</xdr:colOff>
      <xdr:row>15</xdr:row>
      <xdr:rowOff>8647</xdr:rowOff>
    </xdr:to>
    <xdr:sp macro="" textlink="">
      <xdr:nvSpPr>
        <xdr:cNvPr id="71" name="楕円 70"/>
        <xdr:cNvSpPr/>
      </xdr:nvSpPr>
      <xdr:spPr bwMode="auto">
        <a:xfrm>
          <a:off x="5600700" y="252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95024</xdr:rowOff>
    </xdr:from>
    <xdr:ext cx="762000" cy="259045"/>
    <xdr:sp macro="" textlink="">
      <xdr:nvSpPr>
        <xdr:cNvPr id="72" name="人口1人当たり決算額の推移該当値テキスト130"/>
        <xdr:cNvSpPr txBox="1"/>
      </xdr:nvSpPr>
      <xdr:spPr>
        <a:xfrm>
          <a:off x="5740400" y="237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79607</xdr:rowOff>
    </xdr:from>
    <xdr:to>
      <xdr:col>26</xdr:col>
      <xdr:colOff>101600</xdr:colOff>
      <xdr:row>16</xdr:row>
      <xdr:rowOff>9757</xdr:rowOff>
    </xdr:to>
    <xdr:sp macro="" textlink="">
      <xdr:nvSpPr>
        <xdr:cNvPr id="73" name="楕円 72"/>
        <xdr:cNvSpPr/>
      </xdr:nvSpPr>
      <xdr:spPr bwMode="auto">
        <a:xfrm>
          <a:off x="49530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19934</xdr:rowOff>
    </xdr:from>
    <xdr:ext cx="736600" cy="259045"/>
    <xdr:sp macro="" textlink="">
      <xdr:nvSpPr>
        <xdr:cNvPr id="74" name="テキスト ボックス 73"/>
        <xdr:cNvSpPr txBox="1"/>
      </xdr:nvSpPr>
      <xdr:spPr>
        <a:xfrm>
          <a:off x="4622800" y="246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70806</xdr:rowOff>
    </xdr:from>
    <xdr:to>
      <xdr:col>22</xdr:col>
      <xdr:colOff>165100</xdr:colOff>
      <xdr:row>16</xdr:row>
      <xdr:rowOff>956</xdr:rowOff>
    </xdr:to>
    <xdr:sp macro="" textlink="">
      <xdr:nvSpPr>
        <xdr:cNvPr id="75" name="楕円 74"/>
        <xdr:cNvSpPr/>
      </xdr:nvSpPr>
      <xdr:spPr bwMode="auto">
        <a:xfrm>
          <a:off x="4254500" y="26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11133</xdr:rowOff>
    </xdr:from>
    <xdr:ext cx="762000" cy="259045"/>
    <xdr:sp macro="" textlink="">
      <xdr:nvSpPr>
        <xdr:cNvPr id="76" name="テキスト ボックス 75"/>
        <xdr:cNvSpPr txBox="1"/>
      </xdr:nvSpPr>
      <xdr:spPr>
        <a:xfrm>
          <a:off x="3924300" y="24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84293</xdr:rowOff>
    </xdr:from>
    <xdr:to>
      <xdr:col>19</xdr:col>
      <xdr:colOff>38100</xdr:colOff>
      <xdr:row>16</xdr:row>
      <xdr:rowOff>14443</xdr:rowOff>
    </xdr:to>
    <xdr:sp macro="" textlink="">
      <xdr:nvSpPr>
        <xdr:cNvPr id="77" name="楕円 76"/>
        <xdr:cNvSpPr/>
      </xdr:nvSpPr>
      <xdr:spPr bwMode="auto">
        <a:xfrm>
          <a:off x="35560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24620</xdr:rowOff>
    </xdr:from>
    <xdr:ext cx="762000" cy="259045"/>
    <xdr:sp macro="" textlink="">
      <xdr:nvSpPr>
        <xdr:cNvPr id="78" name="テキスト ボックス 77"/>
        <xdr:cNvSpPr txBox="1"/>
      </xdr:nvSpPr>
      <xdr:spPr>
        <a:xfrm>
          <a:off x="3225800" y="24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118959</xdr:rowOff>
    </xdr:from>
    <xdr:to>
      <xdr:col>15</xdr:col>
      <xdr:colOff>101600</xdr:colOff>
      <xdr:row>16</xdr:row>
      <xdr:rowOff>49109</xdr:rowOff>
    </xdr:to>
    <xdr:sp macro="" textlink="">
      <xdr:nvSpPr>
        <xdr:cNvPr id="79" name="楕円 78"/>
        <xdr:cNvSpPr/>
      </xdr:nvSpPr>
      <xdr:spPr bwMode="auto">
        <a:xfrm>
          <a:off x="28575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59286</xdr:rowOff>
    </xdr:from>
    <xdr:ext cx="762000" cy="259045"/>
    <xdr:sp macro="" textlink="">
      <xdr:nvSpPr>
        <xdr:cNvPr id="80" name="テキスト ボックス 79"/>
        <xdr:cNvSpPr txBox="1"/>
      </xdr:nvSpPr>
      <xdr:spPr>
        <a:xfrm>
          <a:off x="2527300" y="25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222041</xdr:rowOff>
    </xdr:from>
    <xdr:to>
      <xdr:col>29</xdr:col>
      <xdr:colOff>127000</xdr:colOff>
      <xdr:row>35</xdr:row>
      <xdr:rowOff>275761</xdr:rowOff>
    </xdr:to>
    <xdr:cxnSp macro="">
      <xdr:nvCxnSpPr>
        <xdr:cNvPr id="113" name="直線コネクタ 112"/>
        <xdr:cNvCxnSpPr/>
      </xdr:nvCxnSpPr>
      <xdr:spPr bwMode="auto">
        <a:xfrm>
          <a:off x="5003800" y="6832391"/>
          <a:ext cx="647700" cy="5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260538</xdr:rowOff>
    </xdr:from>
    <xdr:ext cx="762000" cy="259045"/>
    <xdr:sp macro="" textlink="">
      <xdr:nvSpPr>
        <xdr:cNvPr id="114" name="人口1人当たり決算額の推移平均値テキスト445"/>
        <xdr:cNvSpPr txBox="1"/>
      </xdr:nvSpPr>
      <xdr:spPr>
        <a:xfrm>
          <a:off x="5740400" y="6870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222041</xdr:rowOff>
    </xdr:from>
    <xdr:to>
      <xdr:col>26</xdr:col>
      <xdr:colOff>50800</xdr:colOff>
      <xdr:row>35</xdr:row>
      <xdr:rowOff>296831</xdr:rowOff>
    </xdr:to>
    <xdr:cxnSp macro="">
      <xdr:nvCxnSpPr>
        <xdr:cNvPr id="116" name="直線コネクタ 115"/>
        <xdr:cNvCxnSpPr/>
      </xdr:nvCxnSpPr>
      <xdr:spPr bwMode="auto">
        <a:xfrm flipV="1">
          <a:off x="4305300" y="6832391"/>
          <a:ext cx="698500" cy="7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296831</xdr:rowOff>
    </xdr:from>
    <xdr:to>
      <xdr:col>22</xdr:col>
      <xdr:colOff>114300</xdr:colOff>
      <xdr:row>35</xdr:row>
      <xdr:rowOff>338512</xdr:rowOff>
    </xdr:to>
    <xdr:cxnSp macro="">
      <xdr:nvCxnSpPr>
        <xdr:cNvPr id="119" name="直線コネクタ 118"/>
        <xdr:cNvCxnSpPr/>
      </xdr:nvCxnSpPr>
      <xdr:spPr bwMode="auto">
        <a:xfrm flipV="1">
          <a:off x="3606800" y="6907181"/>
          <a:ext cx="698500" cy="4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338512</xdr:rowOff>
    </xdr:from>
    <xdr:to>
      <xdr:col>18</xdr:col>
      <xdr:colOff>177800</xdr:colOff>
      <xdr:row>36</xdr:row>
      <xdr:rowOff>19786</xdr:rowOff>
    </xdr:to>
    <xdr:cxnSp macro="">
      <xdr:nvCxnSpPr>
        <xdr:cNvPr id="122" name="直線コネクタ 121"/>
        <xdr:cNvCxnSpPr/>
      </xdr:nvCxnSpPr>
      <xdr:spPr bwMode="auto">
        <a:xfrm flipV="1">
          <a:off x="2908300" y="6948862"/>
          <a:ext cx="698500" cy="2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224961</xdr:rowOff>
    </xdr:from>
    <xdr:to>
      <xdr:col>29</xdr:col>
      <xdr:colOff>177800</xdr:colOff>
      <xdr:row>35</xdr:row>
      <xdr:rowOff>326561</xdr:rowOff>
    </xdr:to>
    <xdr:sp macro="" textlink="">
      <xdr:nvSpPr>
        <xdr:cNvPr id="132" name="楕円 131"/>
        <xdr:cNvSpPr/>
      </xdr:nvSpPr>
      <xdr:spPr bwMode="auto">
        <a:xfrm>
          <a:off x="5600700" y="68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70038</xdr:rowOff>
    </xdr:from>
    <xdr:ext cx="762000" cy="259045"/>
    <xdr:sp macro="" textlink="">
      <xdr:nvSpPr>
        <xdr:cNvPr id="133" name="人口1人当たり決算額の推移該当値テキスト445"/>
        <xdr:cNvSpPr txBox="1"/>
      </xdr:nvSpPr>
      <xdr:spPr>
        <a:xfrm>
          <a:off x="5740400" y="668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171241</xdr:rowOff>
    </xdr:from>
    <xdr:to>
      <xdr:col>26</xdr:col>
      <xdr:colOff>101600</xdr:colOff>
      <xdr:row>35</xdr:row>
      <xdr:rowOff>272841</xdr:rowOff>
    </xdr:to>
    <xdr:sp macro="" textlink="">
      <xdr:nvSpPr>
        <xdr:cNvPr id="134" name="楕円 133"/>
        <xdr:cNvSpPr/>
      </xdr:nvSpPr>
      <xdr:spPr bwMode="auto">
        <a:xfrm>
          <a:off x="4953000" y="678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283018</xdr:rowOff>
    </xdr:from>
    <xdr:ext cx="736600" cy="259045"/>
    <xdr:sp macro="" textlink="">
      <xdr:nvSpPr>
        <xdr:cNvPr id="135" name="テキスト ボックス 134"/>
        <xdr:cNvSpPr txBox="1"/>
      </xdr:nvSpPr>
      <xdr:spPr>
        <a:xfrm>
          <a:off x="4622800" y="655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246031</xdr:rowOff>
    </xdr:from>
    <xdr:to>
      <xdr:col>22</xdr:col>
      <xdr:colOff>165100</xdr:colOff>
      <xdr:row>36</xdr:row>
      <xdr:rowOff>4731</xdr:rowOff>
    </xdr:to>
    <xdr:sp macro="" textlink="">
      <xdr:nvSpPr>
        <xdr:cNvPr id="136" name="楕円 135"/>
        <xdr:cNvSpPr/>
      </xdr:nvSpPr>
      <xdr:spPr bwMode="auto">
        <a:xfrm>
          <a:off x="4254500" y="685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332408</xdr:rowOff>
    </xdr:from>
    <xdr:ext cx="762000" cy="259045"/>
    <xdr:sp macro="" textlink="">
      <xdr:nvSpPr>
        <xdr:cNvPr id="137" name="テキスト ボックス 136"/>
        <xdr:cNvSpPr txBox="1"/>
      </xdr:nvSpPr>
      <xdr:spPr>
        <a:xfrm>
          <a:off x="3924300" y="694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287712</xdr:rowOff>
    </xdr:from>
    <xdr:to>
      <xdr:col>19</xdr:col>
      <xdr:colOff>38100</xdr:colOff>
      <xdr:row>36</xdr:row>
      <xdr:rowOff>46412</xdr:rowOff>
    </xdr:to>
    <xdr:sp macro="" textlink="">
      <xdr:nvSpPr>
        <xdr:cNvPr id="138" name="楕円 137"/>
        <xdr:cNvSpPr/>
      </xdr:nvSpPr>
      <xdr:spPr bwMode="auto">
        <a:xfrm>
          <a:off x="3556000" y="689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31189</xdr:rowOff>
    </xdr:from>
    <xdr:ext cx="762000" cy="259045"/>
    <xdr:sp macro="" textlink="">
      <xdr:nvSpPr>
        <xdr:cNvPr id="139" name="テキスト ボックス 138"/>
        <xdr:cNvSpPr txBox="1"/>
      </xdr:nvSpPr>
      <xdr:spPr>
        <a:xfrm>
          <a:off x="3225800" y="698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40" name="楕円 139"/>
        <xdr:cNvSpPr/>
      </xdr:nvSpPr>
      <xdr:spPr bwMode="auto">
        <a:xfrm>
          <a:off x="28575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41" name="テキスト ボックス 140"/>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55232</xdr:rowOff>
    </xdr:from>
    <xdr:to>
      <xdr:col>24</xdr:col>
      <xdr:colOff>63500</xdr:colOff>
      <xdr:row>36</xdr:row>
      <xdr:rowOff>93800</xdr:rowOff>
    </xdr:to>
    <xdr:cxnSp macro="">
      <xdr:nvCxnSpPr>
        <xdr:cNvPr id="63" name="直線コネクタ 62"/>
        <xdr:cNvCxnSpPr/>
      </xdr:nvCxnSpPr>
      <xdr:spPr>
        <a:xfrm flipV="1">
          <a:off x="3797300" y="5884532"/>
          <a:ext cx="8382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90877</xdr:rowOff>
    </xdr:from>
    <xdr:to>
      <xdr:col>19</xdr:col>
      <xdr:colOff>177800</xdr:colOff>
      <xdr:row>36</xdr:row>
      <xdr:rowOff>93800</xdr:rowOff>
    </xdr:to>
    <xdr:cxnSp macro="">
      <xdr:nvCxnSpPr>
        <xdr:cNvPr id="66" name="直線コネクタ 65"/>
        <xdr:cNvCxnSpPr/>
      </xdr:nvCxnSpPr>
      <xdr:spPr>
        <a:xfrm>
          <a:off x="2908300" y="626307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90877</xdr:rowOff>
    </xdr:from>
    <xdr:to>
      <xdr:col>15</xdr:col>
      <xdr:colOff>50800</xdr:colOff>
      <xdr:row>36</xdr:row>
      <xdr:rowOff>107451</xdr:rowOff>
    </xdr:to>
    <xdr:cxnSp macro="">
      <xdr:nvCxnSpPr>
        <xdr:cNvPr id="69" name="直線コネクタ 68"/>
        <xdr:cNvCxnSpPr/>
      </xdr:nvCxnSpPr>
      <xdr:spPr>
        <a:xfrm flipV="1">
          <a:off x="2019300" y="62630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107451</xdr:rowOff>
    </xdr:from>
    <xdr:to>
      <xdr:col>10</xdr:col>
      <xdr:colOff>114300</xdr:colOff>
      <xdr:row>36</xdr:row>
      <xdr:rowOff>116987</xdr:rowOff>
    </xdr:to>
    <xdr:cxnSp macro="">
      <xdr:nvCxnSpPr>
        <xdr:cNvPr id="72" name="直線コネクタ 71"/>
        <xdr:cNvCxnSpPr/>
      </xdr:nvCxnSpPr>
      <xdr:spPr>
        <a:xfrm flipV="1">
          <a:off x="1130300" y="627965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4432</xdr:rowOff>
    </xdr:from>
    <xdr:to>
      <xdr:col>24</xdr:col>
      <xdr:colOff>114300</xdr:colOff>
      <xdr:row>34</xdr:row>
      <xdr:rowOff>106032</xdr:rowOff>
    </xdr:to>
    <xdr:sp macro="" textlink="">
      <xdr:nvSpPr>
        <xdr:cNvPr id="82" name="楕円 81"/>
        <xdr:cNvSpPr/>
      </xdr:nvSpPr>
      <xdr:spPr>
        <a:xfrm>
          <a:off x="4584700" y="58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27309</xdr:rowOff>
    </xdr:from>
    <xdr:ext cx="534377" cy="259045"/>
    <xdr:sp macro="" textlink="">
      <xdr:nvSpPr>
        <xdr:cNvPr id="83" name="人件費該当値テキスト"/>
        <xdr:cNvSpPr txBox="1"/>
      </xdr:nvSpPr>
      <xdr:spPr>
        <a:xfrm>
          <a:off x="4686300" y="56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43000</xdr:rowOff>
    </xdr:from>
    <xdr:to>
      <xdr:col>20</xdr:col>
      <xdr:colOff>38100</xdr:colOff>
      <xdr:row>36</xdr:row>
      <xdr:rowOff>144600</xdr:rowOff>
    </xdr:to>
    <xdr:sp macro="" textlink="">
      <xdr:nvSpPr>
        <xdr:cNvPr id="84" name="楕円 83"/>
        <xdr:cNvSpPr/>
      </xdr:nvSpPr>
      <xdr:spPr>
        <a:xfrm>
          <a:off x="37465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161127</xdr:rowOff>
    </xdr:from>
    <xdr:ext cx="534377" cy="259045"/>
    <xdr:sp macro="" textlink="">
      <xdr:nvSpPr>
        <xdr:cNvPr id="85" name="テキスト ボックス 84"/>
        <xdr:cNvSpPr txBox="1"/>
      </xdr:nvSpPr>
      <xdr:spPr>
        <a:xfrm>
          <a:off x="3530111" y="59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40077</xdr:rowOff>
    </xdr:from>
    <xdr:to>
      <xdr:col>15</xdr:col>
      <xdr:colOff>101600</xdr:colOff>
      <xdr:row>36</xdr:row>
      <xdr:rowOff>141677</xdr:rowOff>
    </xdr:to>
    <xdr:sp macro="" textlink="">
      <xdr:nvSpPr>
        <xdr:cNvPr id="86" name="楕円 85"/>
        <xdr:cNvSpPr/>
      </xdr:nvSpPr>
      <xdr:spPr>
        <a:xfrm>
          <a:off x="2857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158204</xdr:rowOff>
    </xdr:from>
    <xdr:ext cx="534377" cy="259045"/>
    <xdr:sp macro="" textlink="">
      <xdr:nvSpPr>
        <xdr:cNvPr id="87" name="テキスト ボックス 86"/>
        <xdr:cNvSpPr txBox="1"/>
      </xdr:nvSpPr>
      <xdr:spPr>
        <a:xfrm>
          <a:off x="2641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56651</xdr:rowOff>
    </xdr:from>
    <xdr:to>
      <xdr:col>10</xdr:col>
      <xdr:colOff>165100</xdr:colOff>
      <xdr:row>36</xdr:row>
      <xdr:rowOff>158251</xdr:rowOff>
    </xdr:to>
    <xdr:sp macro="" textlink="">
      <xdr:nvSpPr>
        <xdr:cNvPr id="88" name="楕円 87"/>
        <xdr:cNvSpPr/>
      </xdr:nvSpPr>
      <xdr:spPr>
        <a:xfrm>
          <a:off x="1968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3328</xdr:rowOff>
    </xdr:from>
    <xdr:ext cx="534377" cy="259045"/>
    <xdr:sp macro="" textlink="">
      <xdr:nvSpPr>
        <xdr:cNvPr id="89" name="テキスト ボックス 88"/>
        <xdr:cNvSpPr txBox="1"/>
      </xdr:nvSpPr>
      <xdr:spPr>
        <a:xfrm>
          <a:off x="1752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66187</xdr:rowOff>
    </xdr:from>
    <xdr:to>
      <xdr:col>6</xdr:col>
      <xdr:colOff>38100</xdr:colOff>
      <xdr:row>36</xdr:row>
      <xdr:rowOff>167787</xdr:rowOff>
    </xdr:to>
    <xdr:sp macro="" textlink="">
      <xdr:nvSpPr>
        <xdr:cNvPr id="90" name="楕円 89"/>
        <xdr:cNvSpPr/>
      </xdr:nvSpPr>
      <xdr:spPr>
        <a:xfrm>
          <a:off x="1079500" y="6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12864</xdr:rowOff>
    </xdr:from>
    <xdr:ext cx="534377" cy="259045"/>
    <xdr:sp macro="" textlink="">
      <xdr:nvSpPr>
        <xdr:cNvPr id="91" name="テキスト ボックス 90"/>
        <xdr:cNvSpPr txBox="1"/>
      </xdr:nvSpPr>
      <xdr:spPr>
        <a:xfrm>
          <a:off x="863111" y="60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80493</xdr:rowOff>
    </xdr:from>
    <xdr:to>
      <xdr:col>24</xdr:col>
      <xdr:colOff>63500</xdr:colOff>
      <xdr:row>57</xdr:row>
      <xdr:rowOff>27286</xdr:rowOff>
    </xdr:to>
    <xdr:cxnSp macro="">
      <xdr:nvCxnSpPr>
        <xdr:cNvPr id="121" name="直線コネクタ 120"/>
        <xdr:cNvCxnSpPr/>
      </xdr:nvCxnSpPr>
      <xdr:spPr>
        <a:xfrm>
          <a:off x="3797300" y="9681693"/>
          <a:ext cx="838200" cy="1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80493</xdr:rowOff>
    </xdr:from>
    <xdr:to>
      <xdr:col>19</xdr:col>
      <xdr:colOff>177800</xdr:colOff>
      <xdr:row>57</xdr:row>
      <xdr:rowOff>5835</xdr:rowOff>
    </xdr:to>
    <xdr:cxnSp macro="">
      <xdr:nvCxnSpPr>
        <xdr:cNvPr id="124" name="直線コネクタ 123"/>
        <xdr:cNvCxnSpPr/>
      </xdr:nvCxnSpPr>
      <xdr:spPr>
        <a:xfrm flipV="1">
          <a:off x="2908300" y="9681693"/>
          <a:ext cx="889000" cy="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5835</xdr:rowOff>
    </xdr:from>
    <xdr:to>
      <xdr:col>15</xdr:col>
      <xdr:colOff>50800</xdr:colOff>
      <xdr:row>57</xdr:row>
      <xdr:rowOff>14142</xdr:rowOff>
    </xdr:to>
    <xdr:cxnSp macro="">
      <xdr:nvCxnSpPr>
        <xdr:cNvPr id="127" name="直線コネクタ 126"/>
        <xdr:cNvCxnSpPr/>
      </xdr:nvCxnSpPr>
      <xdr:spPr>
        <a:xfrm flipV="1">
          <a:off x="2019300" y="97784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14142</xdr:rowOff>
    </xdr:from>
    <xdr:to>
      <xdr:col>10</xdr:col>
      <xdr:colOff>114300</xdr:colOff>
      <xdr:row>57</xdr:row>
      <xdr:rowOff>15532</xdr:rowOff>
    </xdr:to>
    <xdr:cxnSp macro="">
      <xdr:nvCxnSpPr>
        <xdr:cNvPr id="130" name="直線コネクタ 129"/>
        <xdr:cNvCxnSpPr/>
      </xdr:nvCxnSpPr>
      <xdr:spPr>
        <a:xfrm flipV="1">
          <a:off x="1130300" y="9786792"/>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147936</xdr:rowOff>
    </xdr:from>
    <xdr:to>
      <xdr:col>24</xdr:col>
      <xdr:colOff>114300</xdr:colOff>
      <xdr:row>57</xdr:row>
      <xdr:rowOff>78086</xdr:rowOff>
    </xdr:to>
    <xdr:sp macro="" textlink="">
      <xdr:nvSpPr>
        <xdr:cNvPr id="140" name="楕円 139"/>
        <xdr:cNvSpPr/>
      </xdr:nvSpPr>
      <xdr:spPr>
        <a:xfrm>
          <a:off x="4584700" y="97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126363</xdr:rowOff>
    </xdr:from>
    <xdr:ext cx="534377" cy="259045"/>
    <xdr:sp macro="" textlink="">
      <xdr:nvSpPr>
        <xdr:cNvPr id="141" name="物件費該当値テキスト"/>
        <xdr:cNvSpPr txBox="1"/>
      </xdr:nvSpPr>
      <xdr:spPr>
        <a:xfrm>
          <a:off x="4686300" y="97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29693</xdr:rowOff>
    </xdr:from>
    <xdr:to>
      <xdr:col>20</xdr:col>
      <xdr:colOff>38100</xdr:colOff>
      <xdr:row>56</xdr:row>
      <xdr:rowOff>131293</xdr:rowOff>
    </xdr:to>
    <xdr:sp macro="" textlink="">
      <xdr:nvSpPr>
        <xdr:cNvPr id="142" name="楕円 141"/>
        <xdr:cNvSpPr/>
      </xdr:nvSpPr>
      <xdr:spPr>
        <a:xfrm>
          <a:off x="37465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122420</xdr:rowOff>
    </xdr:from>
    <xdr:ext cx="534377" cy="259045"/>
    <xdr:sp macro="" textlink="">
      <xdr:nvSpPr>
        <xdr:cNvPr id="143" name="テキスト ボックス 142"/>
        <xdr:cNvSpPr txBox="1"/>
      </xdr:nvSpPr>
      <xdr:spPr>
        <a:xfrm>
          <a:off x="3530111" y="97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126485</xdr:rowOff>
    </xdr:from>
    <xdr:to>
      <xdr:col>15</xdr:col>
      <xdr:colOff>101600</xdr:colOff>
      <xdr:row>57</xdr:row>
      <xdr:rowOff>56635</xdr:rowOff>
    </xdr:to>
    <xdr:sp macro="" textlink="">
      <xdr:nvSpPr>
        <xdr:cNvPr id="144" name="楕円 143"/>
        <xdr:cNvSpPr/>
      </xdr:nvSpPr>
      <xdr:spPr>
        <a:xfrm>
          <a:off x="2857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47762</xdr:rowOff>
    </xdr:from>
    <xdr:ext cx="534377" cy="259045"/>
    <xdr:sp macro="" textlink="">
      <xdr:nvSpPr>
        <xdr:cNvPr id="145" name="テキスト ボックス 144"/>
        <xdr:cNvSpPr txBox="1"/>
      </xdr:nvSpPr>
      <xdr:spPr>
        <a:xfrm>
          <a:off x="2641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134792</xdr:rowOff>
    </xdr:from>
    <xdr:to>
      <xdr:col>10</xdr:col>
      <xdr:colOff>165100</xdr:colOff>
      <xdr:row>57</xdr:row>
      <xdr:rowOff>64942</xdr:rowOff>
    </xdr:to>
    <xdr:sp macro="" textlink="">
      <xdr:nvSpPr>
        <xdr:cNvPr id="146" name="楕円 145"/>
        <xdr:cNvSpPr/>
      </xdr:nvSpPr>
      <xdr:spPr>
        <a:xfrm>
          <a:off x="1968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56069</xdr:rowOff>
    </xdr:from>
    <xdr:ext cx="534377" cy="259045"/>
    <xdr:sp macro="" textlink="">
      <xdr:nvSpPr>
        <xdr:cNvPr id="147" name="テキスト ボックス 146"/>
        <xdr:cNvSpPr txBox="1"/>
      </xdr:nvSpPr>
      <xdr:spPr>
        <a:xfrm>
          <a:off x="1752111" y="9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136182</xdr:rowOff>
    </xdr:from>
    <xdr:to>
      <xdr:col>6</xdr:col>
      <xdr:colOff>38100</xdr:colOff>
      <xdr:row>57</xdr:row>
      <xdr:rowOff>66332</xdr:rowOff>
    </xdr:to>
    <xdr:sp macro="" textlink="">
      <xdr:nvSpPr>
        <xdr:cNvPr id="148" name="楕円 147"/>
        <xdr:cNvSpPr/>
      </xdr:nvSpPr>
      <xdr:spPr>
        <a:xfrm>
          <a:off x="1079500" y="97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57459</xdr:rowOff>
    </xdr:from>
    <xdr:ext cx="534377" cy="259045"/>
    <xdr:sp macro="" textlink="">
      <xdr:nvSpPr>
        <xdr:cNvPr id="149" name="テキスト ボックス 148"/>
        <xdr:cNvSpPr txBox="1"/>
      </xdr:nvSpPr>
      <xdr:spPr>
        <a:xfrm>
          <a:off x="863111" y="98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17971</xdr:rowOff>
    </xdr:from>
    <xdr:to>
      <xdr:col>24</xdr:col>
      <xdr:colOff>63500</xdr:colOff>
      <xdr:row>77</xdr:row>
      <xdr:rowOff>43802</xdr:rowOff>
    </xdr:to>
    <xdr:cxnSp macro="">
      <xdr:nvCxnSpPr>
        <xdr:cNvPr id="174" name="直線コネクタ 173"/>
        <xdr:cNvCxnSpPr/>
      </xdr:nvCxnSpPr>
      <xdr:spPr>
        <a:xfrm>
          <a:off x="3797300" y="13219621"/>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11742</xdr:rowOff>
    </xdr:from>
    <xdr:to>
      <xdr:col>19</xdr:col>
      <xdr:colOff>177800</xdr:colOff>
      <xdr:row>77</xdr:row>
      <xdr:rowOff>17971</xdr:rowOff>
    </xdr:to>
    <xdr:cxnSp macro="">
      <xdr:nvCxnSpPr>
        <xdr:cNvPr id="177" name="直線コネクタ 176"/>
        <xdr:cNvCxnSpPr/>
      </xdr:nvCxnSpPr>
      <xdr:spPr>
        <a:xfrm>
          <a:off x="2908300" y="1321339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11742</xdr:rowOff>
    </xdr:from>
    <xdr:to>
      <xdr:col>15</xdr:col>
      <xdr:colOff>50800</xdr:colOff>
      <xdr:row>77</xdr:row>
      <xdr:rowOff>48774</xdr:rowOff>
    </xdr:to>
    <xdr:cxnSp macro="">
      <xdr:nvCxnSpPr>
        <xdr:cNvPr id="180" name="直線コネクタ 179"/>
        <xdr:cNvCxnSpPr/>
      </xdr:nvCxnSpPr>
      <xdr:spPr>
        <a:xfrm flipV="1">
          <a:off x="2019300" y="13213392"/>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597</xdr:rowOff>
    </xdr:from>
    <xdr:to>
      <xdr:col>10</xdr:col>
      <xdr:colOff>114300</xdr:colOff>
      <xdr:row>77</xdr:row>
      <xdr:rowOff>48774</xdr:rowOff>
    </xdr:to>
    <xdr:cxnSp macro="">
      <xdr:nvCxnSpPr>
        <xdr:cNvPr id="183" name="直線コネクタ 182"/>
        <xdr:cNvCxnSpPr/>
      </xdr:nvCxnSpPr>
      <xdr:spPr>
        <a:xfrm>
          <a:off x="1130300" y="1320224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93" name="楕円 192"/>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79379</xdr:rowOff>
    </xdr:from>
    <xdr:ext cx="469744" cy="259045"/>
    <xdr:sp macro="" textlink="">
      <xdr:nvSpPr>
        <xdr:cNvPr id="194" name="維持補修費該当値テキスト"/>
        <xdr:cNvSpPr txBox="1"/>
      </xdr:nvSpPr>
      <xdr:spPr>
        <a:xfrm>
          <a:off x="4686300" y="1310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138621</xdr:rowOff>
    </xdr:from>
    <xdr:to>
      <xdr:col>20</xdr:col>
      <xdr:colOff>38100</xdr:colOff>
      <xdr:row>77</xdr:row>
      <xdr:rowOff>68771</xdr:rowOff>
    </xdr:to>
    <xdr:sp macro="" textlink="">
      <xdr:nvSpPr>
        <xdr:cNvPr id="195" name="楕円 194"/>
        <xdr:cNvSpPr/>
      </xdr:nvSpPr>
      <xdr:spPr>
        <a:xfrm>
          <a:off x="3746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59898</xdr:rowOff>
    </xdr:from>
    <xdr:ext cx="469744" cy="259045"/>
    <xdr:sp macro="" textlink="">
      <xdr:nvSpPr>
        <xdr:cNvPr id="196" name="テキスト ボックス 195"/>
        <xdr:cNvSpPr txBox="1"/>
      </xdr:nvSpPr>
      <xdr:spPr>
        <a:xfrm>
          <a:off x="3562428" y="132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132392</xdr:rowOff>
    </xdr:from>
    <xdr:to>
      <xdr:col>15</xdr:col>
      <xdr:colOff>101600</xdr:colOff>
      <xdr:row>77</xdr:row>
      <xdr:rowOff>62542</xdr:rowOff>
    </xdr:to>
    <xdr:sp macro="" textlink="">
      <xdr:nvSpPr>
        <xdr:cNvPr id="197" name="楕円 196"/>
        <xdr:cNvSpPr/>
      </xdr:nvSpPr>
      <xdr:spPr>
        <a:xfrm>
          <a:off x="2857500" y="131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53669</xdr:rowOff>
    </xdr:from>
    <xdr:ext cx="469744" cy="259045"/>
    <xdr:sp macro="" textlink="">
      <xdr:nvSpPr>
        <xdr:cNvPr id="198" name="テキスト ボックス 197"/>
        <xdr:cNvSpPr txBox="1"/>
      </xdr:nvSpPr>
      <xdr:spPr>
        <a:xfrm>
          <a:off x="2673428" y="132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169424</xdr:rowOff>
    </xdr:from>
    <xdr:to>
      <xdr:col>10</xdr:col>
      <xdr:colOff>165100</xdr:colOff>
      <xdr:row>77</xdr:row>
      <xdr:rowOff>99574</xdr:rowOff>
    </xdr:to>
    <xdr:sp macro="" textlink="">
      <xdr:nvSpPr>
        <xdr:cNvPr id="199" name="楕円 198"/>
        <xdr:cNvSpPr/>
      </xdr:nvSpPr>
      <xdr:spPr>
        <a:xfrm>
          <a:off x="1968500" y="13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90701</xdr:rowOff>
    </xdr:from>
    <xdr:ext cx="469744" cy="259045"/>
    <xdr:sp macro="" textlink="">
      <xdr:nvSpPr>
        <xdr:cNvPr id="200" name="テキスト ボックス 199"/>
        <xdr:cNvSpPr txBox="1"/>
      </xdr:nvSpPr>
      <xdr:spPr>
        <a:xfrm>
          <a:off x="1784428" y="13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121247</xdr:rowOff>
    </xdr:from>
    <xdr:to>
      <xdr:col>6</xdr:col>
      <xdr:colOff>38100</xdr:colOff>
      <xdr:row>77</xdr:row>
      <xdr:rowOff>51397</xdr:rowOff>
    </xdr:to>
    <xdr:sp macro="" textlink="">
      <xdr:nvSpPr>
        <xdr:cNvPr id="201" name="楕円 200"/>
        <xdr:cNvSpPr/>
      </xdr:nvSpPr>
      <xdr:spPr>
        <a:xfrm>
          <a:off x="1079500" y="131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42524</xdr:rowOff>
    </xdr:from>
    <xdr:ext cx="469744" cy="259045"/>
    <xdr:sp macro="" textlink="">
      <xdr:nvSpPr>
        <xdr:cNvPr id="202" name="テキスト ボックス 201"/>
        <xdr:cNvSpPr txBox="1"/>
      </xdr:nvSpPr>
      <xdr:spPr>
        <a:xfrm>
          <a:off x="895428" y="132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17723</xdr:rowOff>
    </xdr:from>
    <xdr:to>
      <xdr:col>24</xdr:col>
      <xdr:colOff>63500</xdr:colOff>
      <xdr:row>95</xdr:row>
      <xdr:rowOff>36773</xdr:rowOff>
    </xdr:to>
    <xdr:cxnSp macro="">
      <xdr:nvCxnSpPr>
        <xdr:cNvPr id="232" name="直線コネクタ 231"/>
        <xdr:cNvCxnSpPr/>
      </xdr:nvCxnSpPr>
      <xdr:spPr>
        <a:xfrm>
          <a:off x="3797300" y="1630547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17723</xdr:rowOff>
    </xdr:from>
    <xdr:to>
      <xdr:col>19</xdr:col>
      <xdr:colOff>177800</xdr:colOff>
      <xdr:row>95</xdr:row>
      <xdr:rowOff>63557</xdr:rowOff>
    </xdr:to>
    <xdr:cxnSp macro="">
      <xdr:nvCxnSpPr>
        <xdr:cNvPr id="235" name="直線コネクタ 234"/>
        <xdr:cNvCxnSpPr/>
      </xdr:nvCxnSpPr>
      <xdr:spPr>
        <a:xfrm flipV="1">
          <a:off x="2908300" y="163054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63557</xdr:rowOff>
    </xdr:from>
    <xdr:to>
      <xdr:col>15</xdr:col>
      <xdr:colOff>50800</xdr:colOff>
      <xdr:row>95</xdr:row>
      <xdr:rowOff>80987</xdr:rowOff>
    </xdr:to>
    <xdr:cxnSp macro="">
      <xdr:nvCxnSpPr>
        <xdr:cNvPr id="238" name="直線コネクタ 237"/>
        <xdr:cNvCxnSpPr/>
      </xdr:nvCxnSpPr>
      <xdr:spPr>
        <a:xfrm flipV="1">
          <a:off x="2019300" y="1635130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80987</xdr:rowOff>
    </xdr:from>
    <xdr:to>
      <xdr:col>10</xdr:col>
      <xdr:colOff>114300</xdr:colOff>
      <xdr:row>95</xdr:row>
      <xdr:rowOff>128042</xdr:rowOff>
    </xdr:to>
    <xdr:cxnSp macro="">
      <xdr:nvCxnSpPr>
        <xdr:cNvPr id="241" name="直線コネクタ 240"/>
        <xdr:cNvCxnSpPr/>
      </xdr:nvCxnSpPr>
      <xdr:spPr>
        <a:xfrm flipV="1">
          <a:off x="1130300" y="16368737"/>
          <a:ext cx="8890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157423</xdr:rowOff>
    </xdr:from>
    <xdr:to>
      <xdr:col>24</xdr:col>
      <xdr:colOff>114300</xdr:colOff>
      <xdr:row>95</xdr:row>
      <xdr:rowOff>87573</xdr:rowOff>
    </xdr:to>
    <xdr:sp macro="" textlink="">
      <xdr:nvSpPr>
        <xdr:cNvPr id="251" name="楕円 250"/>
        <xdr:cNvSpPr/>
      </xdr:nvSpPr>
      <xdr:spPr>
        <a:xfrm>
          <a:off x="4584700" y="162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8850</xdr:rowOff>
    </xdr:from>
    <xdr:ext cx="534377" cy="259045"/>
    <xdr:sp macro="" textlink="">
      <xdr:nvSpPr>
        <xdr:cNvPr id="252" name="扶助費該当値テキスト"/>
        <xdr:cNvSpPr txBox="1"/>
      </xdr:nvSpPr>
      <xdr:spPr>
        <a:xfrm>
          <a:off x="4686300" y="161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138373</xdr:rowOff>
    </xdr:from>
    <xdr:to>
      <xdr:col>20</xdr:col>
      <xdr:colOff>38100</xdr:colOff>
      <xdr:row>95</xdr:row>
      <xdr:rowOff>68523</xdr:rowOff>
    </xdr:to>
    <xdr:sp macro="" textlink="">
      <xdr:nvSpPr>
        <xdr:cNvPr id="253" name="楕円 252"/>
        <xdr:cNvSpPr/>
      </xdr:nvSpPr>
      <xdr:spPr>
        <a:xfrm>
          <a:off x="37465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85050</xdr:rowOff>
    </xdr:from>
    <xdr:ext cx="534377" cy="259045"/>
    <xdr:sp macro="" textlink="">
      <xdr:nvSpPr>
        <xdr:cNvPr id="254" name="テキスト ボックス 253"/>
        <xdr:cNvSpPr txBox="1"/>
      </xdr:nvSpPr>
      <xdr:spPr>
        <a:xfrm>
          <a:off x="3530111" y="16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12757</xdr:rowOff>
    </xdr:from>
    <xdr:to>
      <xdr:col>15</xdr:col>
      <xdr:colOff>101600</xdr:colOff>
      <xdr:row>95</xdr:row>
      <xdr:rowOff>114357</xdr:rowOff>
    </xdr:to>
    <xdr:sp macro="" textlink="">
      <xdr:nvSpPr>
        <xdr:cNvPr id="255" name="楕円 254"/>
        <xdr:cNvSpPr/>
      </xdr:nvSpPr>
      <xdr:spPr>
        <a:xfrm>
          <a:off x="2857500" y="163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130884</xdr:rowOff>
    </xdr:from>
    <xdr:ext cx="534377" cy="259045"/>
    <xdr:sp macro="" textlink="">
      <xdr:nvSpPr>
        <xdr:cNvPr id="256" name="テキスト ボックス 255"/>
        <xdr:cNvSpPr txBox="1"/>
      </xdr:nvSpPr>
      <xdr:spPr>
        <a:xfrm>
          <a:off x="2641111" y="160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30187</xdr:rowOff>
    </xdr:from>
    <xdr:to>
      <xdr:col>10</xdr:col>
      <xdr:colOff>165100</xdr:colOff>
      <xdr:row>95</xdr:row>
      <xdr:rowOff>131787</xdr:rowOff>
    </xdr:to>
    <xdr:sp macro="" textlink="">
      <xdr:nvSpPr>
        <xdr:cNvPr id="257" name="楕円 256"/>
        <xdr:cNvSpPr/>
      </xdr:nvSpPr>
      <xdr:spPr>
        <a:xfrm>
          <a:off x="1968500" y="163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148314</xdr:rowOff>
    </xdr:from>
    <xdr:ext cx="534377" cy="259045"/>
    <xdr:sp macro="" textlink="">
      <xdr:nvSpPr>
        <xdr:cNvPr id="258" name="テキスト ボックス 257"/>
        <xdr:cNvSpPr txBox="1"/>
      </xdr:nvSpPr>
      <xdr:spPr>
        <a:xfrm>
          <a:off x="1752111" y="16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77242</xdr:rowOff>
    </xdr:from>
    <xdr:to>
      <xdr:col>6</xdr:col>
      <xdr:colOff>38100</xdr:colOff>
      <xdr:row>96</xdr:row>
      <xdr:rowOff>7392</xdr:rowOff>
    </xdr:to>
    <xdr:sp macro="" textlink="">
      <xdr:nvSpPr>
        <xdr:cNvPr id="259" name="楕円 258"/>
        <xdr:cNvSpPr/>
      </xdr:nvSpPr>
      <xdr:spPr>
        <a:xfrm>
          <a:off x="1079500" y="163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23919</xdr:rowOff>
    </xdr:from>
    <xdr:ext cx="534377" cy="259045"/>
    <xdr:sp macro="" textlink="">
      <xdr:nvSpPr>
        <xdr:cNvPr id="260" name="テキスト ボックス 259"/>
        <xdr:cNvSpPr txBox="1"/>
      </xdr:nvSpPr>
      <xdr:spPr>
        <a:xfrm>
          <a:off x="863111" y="161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xdr:rowOff>
    </xdr:from>
    <xdr:to>
      <xdr:col>55</xdr:col>
      <xdr:colOff>0</xdr:colOff>
      <xdr:row>39</xdr:row>
      <xdr:rowOff>39467</xdr:rowOff>
    </xdr:to>
    <xdr:cxnSp macro="">
      <xdr:nvCxnSpPr>
        <xdr:cNvPr id="290" name="直線コネクタ 289"/>
        <xdr:cNvCxnSpPr/>
      </xdr:nvCxnSpPr>
      <xdr:spPr>
        <a:xfrm flipV="1">
          <a:off x="9639300" y="5842203"/>
          <a:ext cx="838200" cy="8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21026</xdr:rowOff>
    </xdr:from>
    <xdr:to>
      <xdr:col>50</xdr:col>
      <xdr:colOff>114300</xdr:colOff>
      <xdr:row>39</xdr:row>
      <xdr:rowOff>39467</xdr:rowOff>
    </xdr:to>
    <xdr:cxnSp macro="">
      <xdr:nvCxnSpPr>
        <xdr:cNvPr id="293" name="直線コネクタ 292"/>
        <xdr:cNvCxnSpPr/>
      </xdr:nvCxnSpPr>
      <xdr:spPr>
        <a:xfrm>
          <a:off x="8750300" y="670757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21026</xdr:rowOff>
    </xdr:from>
    <xdr:to>
      <xdr:col>45</xdr:col>
      <xdr:colOff>177800</xdr:colOff>
      <xdr:row>39</xdr:row>
      <xdr:rowOff>47368</xdr:rowOff>
    </xdr:to>
    <xdr:cxnSp macro="">
      <xdr:nvCxnSpPr>
        <xdr:cNvPr id="296" name="直線コネクタ 295"/>
        <xdr:cNvCxnSpPr/>
      </xdr:nvCxnSpPr>
      <xdr:spPr>
        <a:xfrm flipV="1">
          <a:off x="7861300" y="6707576"/>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47368</xdr:rowOff>
    </xdr:from>
    <xdr:to>
      <xdr:col>41</xdr:col>
      <xdr:colOff>50800</xdr:colOff>
      <xdr:row>39</xdr:row>
      <xdr:rowOff>53008</xdr:rowOff>
    </xdr:to>
    <xdr:cxnSp macro="">
      <xdr:nvCxnSpPr>
        <xdr:cNvPr id="299" name="直線コネクタ 298"/>
        <xdr:cNvCxnSpPr/>
      </xdr:nvCxnSpPr>
      <xdr:spPr>
        <a:xfrm flipV="1">
          <a:off x="6972300" y="673391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133553</xdr:rowOff>
    </xdr:from>
    <xdr:to>
      <xdr:col>55</xdr:col>
      <xdr:colOff>50800</xdr:colOff>
      <xdr:row>34</xdr:row>
      <xdr:rowOff>63703</xdr:rowOff>
    </xdr:to>
    <xdr:sp macro="" textlink="">
      <xdr:nvSpPr>
        <xdr:cNvPr id="309" name="楕円 308"/>
        <xdr:cNvSpPr/>
      </xdr:nvSpPr>
      <xdr:spPr>
        <a:xfrm>
          <a:off x="10426700" y="57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156430</xdr:rowOff>
    </xdr:from>
    <xdr:ext cx="599010" cy="259045"/>
    <xdr:sp macro="" textlink="">
      <xdr:nvSpPr>
        <xdr:cNvPr id="310" name="補助費等該当値テキスト"/>
        <xdr:cNvSpPr txBox="1"/>
      </xdr:nvSpPr>
      <xdr:spPr>
        <a:xfrm>
          <a:off x="10528300" y="564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160117</xdr:rowOff>
    </xdr:from>
    <xdr:to>
      <xdr:col>50</xdr:col>
      <xdr:colOff>165100</xdr:colOff>
      <xdr:row>39</xdr:row>
      <xdr:rowOff>90267</xdr:rowOff>
    </xdr:to>
    <xdr:sp macro="" textlink="">
      <xdr:nvSpPr>
        <xdr:cNvPr id="311" name="楕円 310"/>
        <xdr:cNvSpPr/>
      </xdr:nvSpPr>
      <xdr:spPr>
        <a:xfrm>
          <a:off x="9588500" y="66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81394</xdr:rowOff>
    </xdr:from>
    <xdr:ext cx="534377" cy="259045"/>
    <xdr:sp macro="" textlink="">
      <xdr:nvSpPr>
        <xdr:cNvPr id="312" name="テキスト ボックス 311"/>
        <xdr:cNvSpPr txBox="1"/>
      </xdr:nvSpPr>
      <xdr:spPr>
        <a:xfrm>
          <a:off x="9372111" y="67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141676</xdr:rowOff>
    </xdr:from>
    <xdr:to>
      <xdr:col>46</xdr:col>
      <xdr:colOff>38100</xdr:colOff>
      <xdr:row>39</xdr:row>
      <xdr:rowOff>71826</xdr:rowOff>
    </xdr:to>
    <xdr:sp macro="" textlink="">
      <xdr:nvSpPr>
        <xdr:cNvPr id="313" name="楕円 312"/>
        <xdr:cNvSpPr/>
      </xdr:nvSpPr>
      <xdr:spPr>
        <a:xfrm>
          <a:off x="8699500" y="66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62953</xdr:rowOff>
    </xdr:from>
    <xdr:ext cx="534377" cy="259045"/>
    <xdr:sp macro="" textlink="">
      <xdr:nvSpPr>
        <xdr:cNvPr id="314" name="テキスト ボックス 313"/>
        <xdr:cNvSpPr txBox="1"/>
      </xdr:nvSpPr>
      <xdr:spPr>
        <a:xfrm>
          <a:off x="8483111" y="67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168018</xdr:rowOff>
    </xdr:from>
    <xdr:to>
      <xdr:col>41</xdr:col>
      <xdr:colOff>101600</xdr:colOff>
      <xdr:row>39</xdr:row>
      <xdr:rowOff>98168</xdr:rowOff>
    </xdr:to>
    <xdr:sp macro="" textlink="">
      <xdr:nvSpPr>
        <xdr:cNvPr id="315" name="楕円 314"/>
        <xdr:cNvSpPr/>
      </xdr:nvSpPr>
      <xdr:spPr>
        <a:xfrm>
          <a:off x="7810500" y="6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89295</xdr:rowOff>
    </xdr:from>
    <xdr:ext cx="534377" cy="259045"/>
    <xdr:sp macro="" textlink="">
      <xdr:nvSpPr>
        <xdr:cNvPr id="316" name="テキスト ボックス 315"/>
        <xdr:cNvSpPr txBox="1"/>
      </xdr:nvSpPr>
      <xdr:spPr>
        <a:xfrm>
          <a:off x="7594111" y="67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2208</xdr:rowOff>
    </xdr:from>
    <xdr:to>
      <xdr:col>36</xdr:col>
      <xdr:colOff>165100</xdr:colOff>
      <xdr:row>39</xdr:row>
      <xdr:rowOff>103808</xdr:rowOff>
    </xdr:to>
    <xdr:sp macro="" textlink="">
      <xdr:nvSpPr>
        <xdr:cNvPr id="317" name="楕円 316"/>
        <xdr:cNvSpPr/>
      </xdr:nvSpPr>
      <xdr:spPr>
        <a:xfrm>
          <a:off x="6921500" y="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94935</xdr:rowOff>
    </xdr:from>
    <xdr:ext cx="534377" cy="259045"/>
    <xdr:sp macro="" textlink="">
      <xdr:nvSpPr>
        <xdr:cNvPr id="318" name="テキスト ボックス 317"/>
        <xdr:cNvSpPr txBox="1"/>
      </xdr:nvSpPr>
      <xdr:spPr>
        <a:xfrm>
          <a:off x="6705111" y="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112352</xdr:rowOff>
    </xdr:from>
    <xdr:to>
      <xdr:col>55</xdr:col>
      <xdr:colOff>0</xdr:colOff>
      <xdr:row>56</xdr:row>
      <xdr:rowOff>168656</xdr:rowOff>
    </xdr:to>
    <xdr:cxnSp macro="">
      <xdr:nvCxnSpPr>
        <xdr:cNvPr id="347" name="直線コネクタ 346"/>
        <xdr:cNvCxnSpPr/>
      </xdr:nvCxnSpPr>
      <xdr:spPr>
        <a:xfrm>
          <a:off x="9639300" y="9713552"/>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112352</xdr:rowOff>
    </xdr:from>
    <xdr:to>
      <xdr:col>50</xdr:col>
      <xdr:colOff>114300</xdr:colOff>
      <xdr:row>56</xdr:row>
      <xdr:rowOff>124026</xdr:rowOff>
    </xdr:to>
    <xdr:cxnSp macro="">
      <xdr:nvCxnSpPr>
        <xdr:cNvPr id="350" name="直線コネクタ 349"/>
        <xdr:cNvCxnSpPr/>
      </xdr:nvCxnSpPr>
      <xdr:spPr>
        <a:xfrm flipV="1">
          <a:off x="8750300" y="9713552"/>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107124</xdr:rowOff>
    </xdr:from>
    <xdr:to>
      <xdr:col>45</xdr:col>
      <xdr:colOff>177800</xdr:colOff>
      <xdr:row>56</xdr:row>
      <xdr:rowOff>124026</xdr:rowOff>
    </xdr:to>
    <xdr:cxnSp macro="">
      <xdr:nvCxnSpPr>
        <xdr:cNvPr id="353" name="直線コネクタ 352"/>
        <xdr:cNvCxnSpPr/>
      </xdr:nvCxnSpPr>
      <xdr:spPr>
        <a:xfrm>
          <a:off x="7861300" y="9708324"/>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107124</xdr:rowOff>
    </xdr:from>
    <xdr:to>
      <xdr:col>41</xdr:col>
      <xdr:colOff>50800</xdr:colOff>
      <xdr:row>56</xdr:row>
      <xdr:rowOff>130861</xdr:rowOff>
    </xdr:to>
    <xdr:cxnSp macro="">
      <xdr:nvCxnSpPr>
        <xdr:cNvPr id="356" name="直線コネクタ 355"/>
        <xdr:cNvCxnSpPr/>
      </xdr:nvCxnSpPr>
      <xdr:spPr>
        <a:xfrm flipV="1">
          <a:off x="6972300" y="9708324"/>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117856</xdr:rowOff>
    </xdr:from>
    <xdr:to>
      <xdr:col>55</xdr:col>
      <xdr:colOff>50800</xdr:colOff>
      <xdr:row>57</xdr:row>
      <xdr:rowOff>48006</xdr:rowOff>
    </xdr:to>
    <xdr:sp macro="" textlink="">
      <xdr:nvSpPr>
        <xdr:cNvPr id="366" name="楕円 365"/>
        <xdr:cNvSpPr/>
      </xdr:nvSpPr>
      <xdr:spPr>
        <a:xfrm>
          <a:off x="104267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96283</xdr:rowOff>
    </xdr:from>
    <xdr:ext cx="534377" cy="259045"/>
    <xdr:sp macro="" textlink="">
      <xdr:nvSpPr>
        <xdr:cNvPr id="367" name="普通建設事業費該当値テキスト"/>
        <xdr:cNvSpPr txBox="1"/>
      </xdr:nvSpPr>
      <xdr:spPr>
        <a:xfrm>
          <a:off x="10528300" y="96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61552</xdr:rowOff>
    </xdr:from>
    <xdr:to>
      <xdr:col>50</xdr:col>
      <xdr:colOff>165100</xdr:colOff>
      <xdr:row>56</xdr:row>
      <xdr:rowOff>163152</xdr:rowOff>
    </xdr:to>
    <xdr:sp macro="" textlink="">
      <xdr:nvSpPr>
        <xdr:cNvPr id="368" name="楕円 367"/>
        <xdr:cNvSpPr/>
      </xdr:nvSpPr>
      <xdr:spPr>
        <a:xfrm>
          <a:off x="9588500" y="96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154279</xdr:rowOff>
    </xdr:from>
    <xdr:ext cx="534377" cy="259045"/>
    <xdr:sp macro="" textlink="">
      <xdr:nvSpPr>
        <xdr:cNvPr id="369" name="テキスト ボックス 368"/>
        <xdr:cNvSpPr txBox="1"/>
      </xdr:nvSpPr>
      <xdr:spPr>
        <a:xfrm>
          <a:off x="9372111" y="9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73226</xdr:rowOff>
    </xdr:from>
    <xdr:to>
      <xdr:col>46</xdr:col>
      <xdr:colOff>38100</xdr:colOff>
      <xdr:row>57</xdr:row>
      <xdr:rowOff>3376</xdr:rowOff>
    </xdr:to>
    <xdr:sp macro="" textlink="">
      <xdr:nvSpPr>
        <xdr:cNvPr id="370" name="楕円 369"/>
        <xdr:cNvSpPr/>
      </xdr:nvSpPr>
      <xdr:spPr>
        <a:xfrm>
          <a:off x="8699500" y="96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19903</xdr:rowOff>
    </xdr:from>
    <xdr:ext cx="534377" cy="259045"/>
    <xdr:sp macro="" textlink="">
      <xdr:nvSpPr>
        <xdr:cNvPr id="371" name="テキスト ボックス 370"/>
        <xdr:cNvSpPr txBox="1"/>
      </xdr:nvSpPr>
      <xdr:spPr>
        <a:xfrm>
          <a:off x="8483111" y="94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56324</xdr:rowOff>
    </xdr:from>
    <xdr:to>
      <xdr:col>41</xdr:col>
      <xdr:colOff>101600</xdr:colOff>
      <xdr:row>56</xdr:row>
      <xdr:rowOff>157924</xdr:rowOff>
    </xdr:to>
    <xdr:sp macro="" textlink="">
      <xdr:nvSpPr>
        <xdr:cNvPr id="372" name="楕円 371"/>
        <xdr:cNvSpPr/>
      </xdr:nvSpPr>
      <xdr:spPr>
        <a:xfrm>
          <a:off x="7810500" y="9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3001</xdr:rowOff>
    </xdr:from>
    <xdr:ext cx="534377" cy="259045"/>
    <xdr:sp macro="" textlink="">
      <xdr:nvSpPr>
        <xdr:cNvPr id="373" name="テキスト ボックス 372"/>
        <xdr:cNvSpPr txBox="1"/>
      </xdr:nvSpPr>
      <xdr:spPr>
        <a:xfrm>
          <a:off x="7594111" y="94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80061</xdr:rowOff>
    </xdr:from>
    <xdr:to>
      <xdr:col>36</xdr:col>
      <xdr:colOff>165100</xdr:colOff>
      <xdr:row>57</xdr:row>
      <xdr:rowOff>10211</xdr:rowOff>
    </xdr:to>
    <xdr:sp macro="" textlink="">
      <xdr:nvSpPr>
        <xdr:cNvPr id="374" name="楕円 373"/>
        <xdr:cNvSpPr/>
      </xdr:nvSpPr>
      <xdr:spPr>
        <a:xfrm>
          <a:off x="69215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1338</xdr:rowOff>
    </xdr:from>
    <xdr:ext cx="534377" cy="259045"/>
    <xdr:sp macro="" textlink="">
      <xdr:nvSpPr>
        <xdr:cNvPr id="375" name="テキスト ボックス 374"/>
        <xdr:cNvSpPr txBox="1"/>
      </xdr:nvSpPr>
      <xdr:spPr>
        <a:xfrm>
          <a:off x="6705111" y="97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170574</xdr:rowOff>
    </xdr:from>
    <xdr:to>
      <xdr:col>55</xdr:col>
      <xdr:colOff>0</xdr:colOff>
      <xdr:row>78</xdr:row>
      <xdr:rowOff>54674</xdr:rowOff>
    </xdr:to>
    <xdr:cxnSp macro="">
      <xdr:nvCxnSpPr>
        <xdr:cNvPr id="404" name="直線コネクタ 403"/>
        <xdr:cNvCxnSpPr/>
      </xdr:nvCxnSpPr>
      <xdr:spPr>
        <a:xfrm flipV="1">
          <a:off x="9639300" y="13372224"/>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17311</xdr:rowOff>
    </xdr:from>
    <xdr:to>
      <xdr:col>50</xdr:col>
      <xdr:colOff>114300</xdr:colOff>
      <xdr:row>78</xdr:row>
      <xdr:rowOff>54674</xdr:rowOff>
    </xdr:to>
    <xdr:cxnSp macro="">
      <xdr:nvCxnSpPr>
        <xdr:cNvPr id="407" name="直線コネクタ 406"/>
        <xdr:cNvCxnSpPr/>
      </xdr:nvCxnSpPr>
      <xdr:spPr>
        <a:xfrm>
          <a:off x="8750300" y="13218961"/>
          <a:ext cx="889000" cy="2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17311</xdr:rowOff>
    </xdr:from>
    <xdr:to>
      <xdr:col>45</xdr:col>
      <xdr:colOff>177800</xdr:colOff>
      <xdr:row>77</xdr:row>
      <xdr:rowOff>37033</xdr:rowOff>
    </xdr:to>
    <xdr:cxnSp macro="">
      <xdr:nvCxnSpPr>
        <xdr:cNvPr id="410" name="直線コネクタ 409"/>
        <xdr:cNvCxnSpPr/>
      </xdr:nvCxnSpPr>
      <xdr:spPr>
        <a:xfrm flipV="1">
          <a:off x="7861300" y="13218961"/>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37033</xdr:rowOff>
    </xdr:from>
    <xdr:to>
      <xdr:col>41</xdr:col>
      <xdr:colOff>50800</xdr:colOff>
      <xdr:row>77</xdr:row>
      <xdr:rowOff>75425</xdr:rowOff>
    </xdr:to>
    <xdr:cxnSp macro="">
      <xdr:nvCxnSpPr>
        <xdr:cNvPr id="413" name="直線コネクタ 412"/>
        <xdr:cNvCxnSpPr/>
      </xdr:nvCxnSpPr>
      <xdr:spPr>
        <a:xfrm flipV="1">
          <a:off x="6972300" y="13238683"/>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119774</xdr:rowOff>
    </xdr:from>
    <xdr:to>
      <xdr:col>55</xdr:col>
      <xdr:colOff>50800</xdr:colOff>
      <xdr:row>78</xdr:row>
      <xdr:rowOff>49924</xdr:rowOff>
    </xdr:to>
    <xdr:sp macro="" textlink="">
      <xdr:nvSpPr>
        <xdr:cNvPr id="423" name="楕円 422"/>
        <xdr:cNvSpPr/>
      </xdr:nvSpPr>
      <xdr:spPr>
        <a:xfrm>
          <a:off x="10426700" y="133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142651</xdr:rowOff>
    </xdr:from>
    <xdr:ext cx="534377" cy="259045"/>
    <xdr:sp macro="" textlink="">
      <xdr:nvSpPr>
        <xdr:cNvPr id="424" name="普通建設事業費 （ うち新規整備　）該当値テキスト"/>
        <xdr:cNvSpPr txBox="1"/>
      </xdr:nvSpPr>
      <xdr:spPr>
        <a:xfrm>
          <a:off x="10528300" y="13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3874</xdr:rowOff>
    </xdr:from>
    <xdr:to>
      <xdr:col>50</xdr:col>
      <xdr:colOff>165100</xdr:colOff>
      <xdr:row>78</xdr:row>
      <xdr:rowOff>105474</xdr:rowOff>
    </xdr:to>
    <xdr:sp macro="" textlink="">
      <xdr:nvSpPr>
        <xdr:cNvPr id="425" name="楕円 424"/>
        <xdr:cNvSpPr/>
      </xdr:nvSpPr>
      <xdr:spPr>
        <a:xfrm>
          <a:off x="9588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96601</xdr:rowOff>
    </xdr:from>
    <xdr:ext cx="534377" cy="259045"/>
    <xdr:sp macro="" textlink="">
      <xdr:nvSpPr>
        <xdr:cNvPr id="426" name="テキスト ボックス 425"/>
        <xdr:cNvSpPr txBox="1"/>
      </xdr:nvSpPr>
      <xdr:spPr>
        <a:xfrm>
          <a:off x="9372111" y="13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137961</xdr:rowOff>
    </xdr:from>
    <xdr:to>
      <xdr:col>46</xdr:col>
      <xdr:colOff>38100</xdr:colOff>
      <xdr:row>77</xdr:row>
      <xdr:rowOff>68111</xdr:rowOff>
    </xdr:to>
    <xdr:sp macro="" textlink="">
      <xdr:nvSpPr>
        <xdr:cNvPr id="427" name="楕円 426"/>
        <xdr:cNvSpPr/>
      </xdr:nvSpPr>
      <xdr:spPr>
        <a:xfrm>
          <a:off x="8699500" y="131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84637</xdr:rowOff>
    </xdr:from>
    <xdr:ext cx="534377" cy="259045"/>
    <xdr:sp macro="" textlink="">
      <xdr:nvSpPr>
        <xdr:cNvPr id="428" name="テキスト ボックス 427"/>
        <xdr:cNvSpPr txBox="1"/>
      </xdr:nvSpPr>
      <xdr:spPr>
        <a:xfrm>
          <a:off x="8483111" y="129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157683</xdr:rowOff>
    </xdr:from>
    <xdr:to>
      <xdr:col>41</xdr:col>
      <xdr:colOff>101600</xdr:colOff>
      <xdr:row>77</xdr:row>
      <xdr:rowOff>87833</xdr:rowOff>
    </xdr:to>
    <xdr:sp macro="" textlink="">
      <xdr:nvSpPr>
        <xdr:cNvPr id="429" name="楕円 428"/>
        <xdr:cNvSpPr/>
      </xdr:nvSpPr>
      <xdr:spPr>
        <a:xfrm>
          <a:off x="7810500" y="131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104360</xdr:rowOff>
    </xdr:from>
    <xdr:ext cx="534377" cy="259045"/>
    <xdr:sp macro="" textlink="">
      <xdr:nvSpPr>
        <xdr:cNvPr id="430" name="テキスト ボックス 429"/>
        <xdr:cNvSpPr txBox="1"/>
      </xdr:nvSpPr>
      <xdr:spPr>
        <a:xfrm>
          <a:off x="7594111" y="129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24625</xdr:rowOff>
    </xdr:from>
    <xdr:to>
      <xdr:col>36</xdr:col>
      <xdr:colOff>165100</xdr:colOff>
      <xdr:row>77</xdr:row>
      <xdr:rowOff>126225</xdr:rowOff>
    </xdr:to>
    <xdr:sp macro="" textlink="">
      <xdr:nvSpPr>
        <xdr:cNvPr id="431" name="楕円 430"/>
        <xdr:cNvSpPr/>
      </xdr:nvSpPr>
      <xdr:spPr>
        <a:xfrm>
          <a:off x="6921500" y="13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142752</xdr:rowOff>
    </xdr:from>
    <xdr:ext cx="534377" cy="259045"/>
    <xdr:sp macro="" textlink="">
      <xdr:nvSpPr>
        <xdr:cNvPr id="432" name="テキスト ボックス 431"/>
        <xdr:cNvSpPr txBox="1"/>
      </xdr:nvSpPr>
      <xdr:spPr>
        <a:xfrm>
          <a:off x="6705111" y="130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80587</xdr:rowOff>
    </xdr:from>
    <xdr:to>
      <xdr:col>55</xdr:col>
      <xdr:colOff>0</xdr:colOff>
      <xdr:row>97</xdr:row>
      <xdr:rowOff>112477</xdr:rowOff>
    </xdr:to>
    <xdr:cxnSp macro="">
      <xdr:nvCxnSpPr>
        <xdr:cNvPr id="461" name="直線コネクタ 460"/>
        <xdr:cNvCxnSpPr/>
      </xdr:nvCxnSpPr>
      <xdr:spPr>
        <a:xfrm flipV="1">
          <a:off x="9639300" y="16539787"/>
          <a:ext cx="838200" cy="20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82759</xdr:rowOff>
    </xdr:from>
    <xdr:to>
      <xdr:col>50</xdr:col>
      <xdr:colOff>114300</xdr:colOff>
      <xdr:row>97</xdr:row>
      <xdr:rowOff>112477</xdr:rowOff>
    </xdr:to>
    <xdr:cxnSp macro="">
      <xdr:nvCxnSpPr>
        <xdr:cNvPr id="464" name="直線コネクタ 463"/>
        <xdr:cNvCxnSpPr/>
      </xdr:nvCxnSpPr>
      <xdr:spPr>
        <a:xfrm>
          <a:off x="8750300" y="1671340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54318</xdr:rowOff>
    </xdr:from>
    <xdr:to>
      <xdr:col>45</xdr:col>
      <xdr:colOff>177800</xdr:colOff>
      <xdr:row>97</xdr:row>
      <xdr:rowOff>82759</xdr:rowOff>
    </xdr:to>
    <xdr:cxnSp macro="">
      <xdr:nvCxnSpPr>
        <xdr:cNvPr id="467" name="直線コネクタ 466"/>
        <xdr:cNvCxnSpPr/>
      </xdr:nvCxnSpPr>
      <xdr:spPr>
        <a:xfrm>
          <a:off x="7861300" y="16684968"/>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154863</xdr:rowOff>
    </xdr:from>
    <xdr:to>
      <xdr:col>41</xdr:col>
      <xdr:colOff>50800</xdr:colOff>
      <xdr:row>97</xdr:row>
      <xdr:rowOff>54318</xdr:rowOff>
    </xdr:to>
    <xdr:cxnSp macro="">
      <xdr:nvCxnSpPr>
        <xdr:cNvPr id="470" name="直線コネクタ 469"/>
        <xdr:cNvCxnSpPr/>
      </xdr:nvCxnSpPr>
      <xdr:spPr>
        <a:xfrm>
          <a:off x="6972300" y="16614063"/>
          <a:ext cx="889000" cy="7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29787</xdr:rowOff>
    </xdr:from>
    <xdr:to>
      <xdr:col>55</xdr:col>
      <xdr:colOff>50800</xdr:colOff>
      <xdr:row>96</xdr:row>
      <xdr:rowOff>131387</xdr:rowOff>
    </xdr:to>
    <xdr:sp macro="" textlink="">
      <xdr:nvSpPr>
        <xdr:cNvPr id="480" name="楕円 479"/>
        <xdr:cNvSpPr/>
      </xdr:nvSpPr>
      <xdr:spPr>
        <a:xfrm>
          <a:off x="104267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8214</xdr:rowOff>
    </xdr:from>
    <xdr:ext cx="534377" cy="259045"/>
    <xdr:sp macro="" textlink="">
      <xdr:nvSpPr>
        <xdr:cNvPr id="481" name="普通建設事業費 （ うち更新整備　）該当値テキスト"/>
        <xdr:cNvSpPr txBox="1"/>
      </xdr:nvSpPr>
      <xdr:spPr>
        <a:xfrm>
          <a:off x="10528300" y="164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61677</xdr:rowOff>
    </xdr:from>
    <xdr:to>
      <xdr:col>50</xdr:col>
      <xdr:colOff>165100</xdr:colOff>
      <xdr:row>97</xdr:row>
      <xdr:rowOff>163277</xdr:rowOff>
    </xdr:to>
    <xdr:sp macro="" textlink="">
      <xdr:nvSpPr>
        <xdr:cNvPr id="482" name="楕円 481"/>
        <xdr:cNvSpPr/>
      </xdr:nvSpPr>
      <xdr:spPr>
        <a:xfrm>
          <a:off x="9588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154404</xdr:rowOff>
    </xdr:from>
    <xdr:ext cx="534377" cy="259045"/>
    <xdr:sp macro="" textlink="">
      <xdr:nvSpPr>
        <xdr:cNvPr id="483" name="テキスト ボックス 482"/>
        <xdr:cNvSpPr txBox="1"/>
      </xdr:nvSpPr>
      <xdr:spPr>
        <a:xfrm>
          <a:off x="9372111" y="167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31959</xdr:rowOff>
    </xdr:from>
    <xdr:to>
      <xdr:col>46</xdr:col>
      <xdr:colOff>38100</xdr:colOff>
      <xdr:row>97</xdr:row>
      <xdr:rowOff>133559</xdr:rowOff>
    </xdr:to>
    <xdr:sp macro="" textlink="">
      <xdr:nvSpPr>
        <xdr:cNvPr id="484" name="楕円 483"/>
        <xdr:cNvSpPr/>
      </xdr:nvSpPr>
      <xdr:spPr>
        <a:xfrm>
          <a:off x="8699500" y="166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124686</xdr:rowOff>
    </xdr:from>
    <xdr:ext cx="534377" cy="259045"/>
    <xdr:sp macro="" textlink="">
      <xdr:nvSpPr>
        <xdr:cNvPr id="485" name="テキスト ボックス 484"/>
        <xdr:cNvSpPr txBox="1"/>
      </xdr:nvSpPr>
      <xdr:spPr>
        <a:xfrm>
          <a:off x="8483111" y="1675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3518</xdr:rowOff>
    </xdr:from>
    <xdr:to>
      <xdr:col>41</xdr:col>
      <xdr:colOff>101600</xdr:colOff>
      <xdr:row>97</xdr:row>
      <xdr:rowOff>105118</xdr:rowOff>
    </xdr:to>
    <xdr:sp macro="" textlink="">
      <xdr:nvSpPr>
        <xdr:cNvPr id="486" name="楕円 485"/>
        <xdr:cNvSpPr/>
      </xdr:nvSpPr>
      <xdr:spPr>
        <a:xfrm>
          <a:off x="78105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96245</xdr:rowOff>
    </xdr:from>
    <xdr:ext cx="534377" cy="259045"/>
    <xdr:sp macro="" textlink="">
      <xdr:nvSpPr>
        <xdr:cNvPr id="487" name="テキスト ボックス 486"/>
        <xdr:cNvSpPr txBox="1"/>
      </xdr:nvSpPr>
      <xdr:spPr>
        <a:xfrm>
          <a:off x="7594111" y="167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104063</xdr:rowOff>
    </xdr:from>
    <xdr:to>
      <xdr:col>36</xdr:col>
      <xdr:colOff>165100</xdr:colOff>
      <xdr:row>97</xdr:row>
      <xdr:rowOff>34213</xdr:rowOff>
    </xdr:to>
    <xdr:sp macro="" textlink="">
      <xdr:nvSpPr>
        <xdr:cNvPr id="488" name="楕円 487"/>
        <xdr:cNvSpPr/>
      </xdr:nvSpPr>
      <xdr:spPr>
        <a:xfrm>
          <a:off x="6921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25340</xdr:rowOff>
    </xdr:from>
    <xdr:ext cx="534377" cy="259045"/>
    <xdr:sp macro="" textlink="">
      <xdr:nvSpPr>
        <xdr:cNvPr id="489" name="テキスト ボックス 488"/>
        <xdr:cNvSpPr txBox="1"/>
      </xdr:nvSpPr>
      <xdr:spPr>
        <a:xfrm>
          <a:off x="6705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110417</xdr:rowOff>
    </xdr:from>
    <xdr:to>
      <xdr:col>81</xdr:col>
      <xdr:colOff>50800</xdr:colOff>
      <xdr:row>38</xdr:row>
      <xdr:rowOff>139700</xdr:rowOff>
    </xdr:to>
    <xdr:cxnSp macro="">
      <xdr:nvCxnSpPr>
        <xdr:cNvPr id="519" name="直線コネクタ 518"/>
        <xdr:cNvCxnSpPr/>
      </xdr:nvCxnSpPr>
      <xdr:spPr>
        <a:xfrm>
          <a:off x="14592300" y="6625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110417</xdr:rowOff>
    </xdr:from>
    <xdr:to>
      <xdr:col>76</xdr:col>
      <xdr:colOff>114300</xdr:colOff>
      <xdr:row>38</xdr:row>
      <xdr:rowOff>131516</xdr:rowOff>
    </xdr:to>
    <xdr:cxnSp macro="">
      <xdr:nvCxnSpPr>
        <xdr:cNvPr id="522" name="直線コネクタ 521"/>
        <xdr:cNvCxnSpPr/>
      </xdr:nvCxnSpPr>
      <xdr:spPr>
        <a:xfrm flipV="1">
          <a:off x="13703300" y="6625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131516</xdr:rowOff>
    </xdr:from>
    <xdr:to>
      <xdr:col>71</xdr:col>
      <xdr:colOff>177800</xdr:colOff>
      <xdr:row>38</xdr:row>
      <xdr:rowOff>139700</xdr:rowOff>
    </xdr:to>
    <xdr:cxnSp macro="">
      <xdr:nvCxnSpPr>
        <xdr:cNvPr id="525" name="直線コネクタ 524"/>
        <xdr:cNvCxnSpPr/>
      </xdr:nvCxnSpPr>
      <xdr:spPr>
        <a:xfrm flipV="1">
          <a:off x="12814300" y="6646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59617</xdr:rowOff>
    </xdr:from>
    <xdr:to>
      <xdr:col>76</xdr:col>
      <xdr:colOff>165100</xdr:colOff>
      <xdr:row>38</xdr:row>
      <xdr:rowOff>161217</xdr:rowOff>
    </xdr:to>
    <xdr:sp macro="" textlink="">
      <xdr:nvSpPr>
        <xdr:cNvPr id="539" name="楕円 538"/>
        <xdr:cNvSpPr/>
      </xdr:nvSpPr>
      <xdr:spPr>
        <a:xfrm>
          <a:off x="14541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152344</xdr:rowOff>
    </xdr:from>
    <xdr:ext cx="469744" cy="259045"/>
    <xdr:sp macro="" textlink="">
      <xdr:nvSpPr>
        <xdr:cNvPr id="540" name="テキスト ボックス 539"/>
        <xdr:cNvSpPr txBox="1"/>
      </xdr:nvSpPr>
      <xdr:spPr>
        <a:xfrm>
          <a:off x="14357428"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80716</xdr:rowOff>
    </xdr:from>
    <xdr:to>
      <xdr:col>72</xdr:col>
      <xdr:colOff>38100</xdr:colOff>
      <xdr:row>39</xdr:row>
      <xdr:rowOff>10866</xdr:rowOff>
    </xdr:to>
    <xdr:sp macro="" textlink="">
      <xdr:nvSpPr>
        <xdr:cNvPr id="541" name="楕円 540"/>
        <xdr:cNvSpPr/>
      </xdr:nvSpPr>
      <xdr:spPr>
        <a:xfrm>
          <a:off x="13652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1993</xdr:rowOff>
    </xdr:from>
    <xdr:ext cx="378565" cy="259045"/>
    <xdr:sp macro="" textlink="">
      <xdr:nvSpPr>
        <xdr:cNvPr id="542" name="テキスト ボックス 541"/>
        <xdr:cNvSpPr txBox="1"/>
      </xdr:nvSpPr>
      <xdr:spPr>
        <a:xfrm>
          <a:off x="13514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35981</xdr:rowOff>
    </xdr:from>
    <xdr:to>
      <xdr:col>85</xdr:col>
      <xdr:colOff>127000</xdr:colOff>
      <xdr:row>76</xdr:row>
      <xdr:rowOff>45844</xdr:rowOff>
    </xdr:to>
    <xdr:cxnSp macro="">
      <xdr:nvCxnSpPr>
        <xdr:cNvPr id="624" name="直線コネクタ 623"/>
        <xdr:cNvCxnSpPr/>
      </xdr:nvCxnSpPr>
      <xdr:spPr>
        <a:xfrm flipV="1">
          <a:off x="15481300" y="13066181"/>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45844</xdr:rowOff>
    </xdr:from>
    <xdr:to>
      <xdr:col>81</xdr:col>
      <xdr:colOff>50800</xdr:colOff>
      <xdr:row>76</xdr:row>
      <xdr:rowOff>92201</xdr:rowOff>
    </xdr:to>
    <xdr:cxnSp macro="">
      <xdr:nvCxnSpPr>
        <xdr:cNvPr id="627" name="直線コネクタ 626"/>
        <xdr:cNvCxnSpPr/>
      </xdr:nvCxnSpPr>
      <xdr:spPr>
        <a:xfrm flipV="1">
          <a:off x="14592300" y="13076044"/>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92201</xdr:rowOff>
    </xdr:from>
    <xdr:to>
      <xdr:col>76</xdr:col>
      <xdr:colOff>114300</xdr:colOff>
      <xdr:row>76</xdr:row>
      <xdr:rowOff>115044</xdr:rowOff>
    </xdr:to>
    <xdr:cxnSp macro="">
      <xdr:nvCxnSpPr>
        <xdr:cNvPr id="630" name="直線コネクタ 629"/>
        <xdr:cNvCxnSpPr/>
      </xdr:nvCxnSpPr>
      <xdr:spPr>
        <a:xfrm flipV="1">
          <a:off x="13703300" y="13122401"/>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115044</xdr:rowOff>
    </xdr:from>
    <xdr:to>
      <xdr:col>71</xdr:col>
      <xdr:colOff>177800</xdr:colOff>
      <xdr:row>76</xdr:row>
      <xdr:rowOff>170692</xdr:rowOff>
    </xdr:to>
    <xdr:cxnSp macro="">
      <xdr:nvCxnSpPr>
        <xdr:cNvPr id="633" name="直線コネクタ 632"/>
        <xdr:cNvCxnSpPr/>
      </xdr:nvCxnSpPr>
      <xdr:spPr>
        <a:xfrm flipV="1">
          <a:off x="12814300" y="13145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156631</xdr:rowOff>
    </xdr:from>
    <xdr:to>
      <xdr:col>85</xdr:col>
      <xdr:colOff>177800</xdr:colOff>
      <xdr:row>76</xdr:row>
      <xdr:rowOff>86781</xdr:rowOff>
    </xdr:to>
    <xdr:sp macro="" textlink="">
      <xdr:nvSpPr>
        <xdr:cNvPr id="643" name="楕円 642"/>
        <xdr:cNvSpPr/>
      </xdr:nvSpPr>
      <xdr:spPr>
        <a:xfrm>
          <a:off x="162687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8058</xdr:rowOff>
    </xdr:from>
    <xdr:ext cx="534377" cy="259045"/>
    <xdr:sp macro="" textlink="">
      <xdr:nvSpPr>
        <xdr:cNvPr id="644" name="公債費該当値テキスト"/>
        <xdr:cNvSpPr txBox="1"/>
      </xdr:nvSpPr>
      <xdr:spPr>
        <a:xfrm>
          <a:off x="16370300" y="128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166494</xdr:rowOff>
    </xdr:from>
    <xdr:to>
      <xdr:col>81</xdr:col>
      <xdr:colOff>101600</xdr:colOff>
      <xdr:row>76</xdr:row>
      <xdr:rowOff>96644</xdr:rowOff>
    </xdr:to>
    <xdr:sp macro="" textlink="">
      <xdr:nvSpPr>
        <xdr:cNvPr id="645" name="楕円 644"/>
        <xdr:cNvSpPr/>
      </xdr:nvSpPr>
      <xdr:spPr>
        <a:xfrm>
          <a:off x="15430500" y="130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87771</xdr:rowOff>
    </xdr:from>
    <xdr:ext cx="534377" cy="259045"/>
    <xdr:sp macro="" textlink="">
      <xdr:nvSpPr>
        <xdr:cNvPr id="646" name="テキスト ボックス 645"/>
        <xdr:cNvSpPr txBox="1"/>
      </xdr:nvSpPr>
      <xdr:spPr>
        <a:xfrm>
          <a:off x="15214111" y="131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41401</xdr:rowOff>
    </xdr:from>
    <xdr:to>
      <xdr:col>76</xdr:col>
      <xdr:colOff>165100</xdr:colOff>
      <xdr:row>76</xdr:row>
      <xdr:rowOff>143001</xdr:rowOff>
    </xdr:to>
    <xdr:sp macro="" textlink="">
      <xdr:nvSpPr>
        <xdr:cNvPr id="647" name="楕円 646"/>
        <xdr:cNvSpPr/>
      </xdr:nvSpPr>
      <xdr:spPr>
        <a:xfrm>
          <a:off x="14541500" y="130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134128</xdr:rowOff>
    </xdr:from>
    <xdr:ext cx="534377" cy="259045"/>
    <xdr:sp macro="" textlink="">
      <xdr:nvSpPr>
        <xdr:cNvPr id="648" name="テキスト ボックス 647"/>
        <xdr:cNvSpPr txBox="1"/>
      </xdr:nvSpPr>
      <xdr:spPr>
        <a:xfrm>
          <a:off x="14325111" y="131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64244</xdr:rowOff>
    </xdr:from>
    <xdr:to>
      <xdr:col>72</xdr:col>
      <xdr:colOff>38100</xdr:colOff>
      <xdr:row>76</xdr:row>
      <xdr:rowOff>165844</xdr:rowOff>
    </xdr:to>
    <xdr:sp macro="" textlink="">
      <xdr:nvSpPr>
        <xdr:cNvPr id="649" name="楕円 648"/>
        <xdr:cNvSpPr/>
      </xdr:nvSpPr>
      <xdr:spPr>
        <a:xfrm>
          <a:off x="136525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156971</xdr:rowOff>
    </xdr:from>
    <xdr:ext cx="534377" cy="259045"/>
    <xdr:sp macro="" textlink="">
      <xdr:nvSpPr>
        <xdr:cNvPr id="650" name="テキスト ボックス 649"/>
        <xdr:cNvSpPr txBox="1"/>
      </xdr:nvSpPr>
      <xdr:spPr>
        <a:xfrm>
          <a:off x="13436111" y="13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119892</xdr:rowOff>
    </xdr:from>
    <xdr:to>
      <xdr:col>67</xdr:col>
      <xdr:colOff>101600</xdr:colOff>
      <xdr:row>77</xdr:row>
      <xdr:rowOff>50042</xdr:rowOff>
    </xdr:to>
    <xdr:sp macro="" textlink="">
      <xdr:nvSpPr>
        <xdr:cNvPr id="651" name="楕円 650"/>
        <xdr:cNvSpPr/>
      </xdr:nvSpPr>
      <xdr:spPr>
        <a:xfrm>
          <a:off x="127635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41169</xdr:rowOff>
    </xdr:from>
    <xdr:ext cx="534377" cy="259045"/>
    <xdr:sp macro="" textlink="">
      <xdr:nvSpPr>
        <xdr:cNvPr id="652" name="テキスト ボックス 651"/>
        <xdr:cNvSpPr txBox="1"/>
      </xdr:nvSpPr>
      <xdr:spPr>
        <a:xfrm>
          <a:off x="12547111"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153057</xdr:rowOff>
    </xdr:from>
    <xdr:to>
      <xdr:col>85</xdr:col>
      <xdr:colOff>127000</xdr:colOff>
      <xdr:row>99</xdr:row>
      <xdr:rowOff>39703</xdr:rowOff>
    </xdr:to>
    <xdr:cxnSp macro="">
      <xdr:nvCxnSpPr>
        <xdr:cNvPr id="681" name="直線コネクタ 680"/>
        <xdr:cNvCxnSpPr/>
      </xdr:nvCxnSpPr>
      <xdr:spPr>
        <a:xfrm>
          <a:off x="15481300" y="16955157"/>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153057</xdr:rowOff>
    </xdr:from>
    <xdr:to>
      <xdr:col>81</xdr:col>
      <xdr:colOff>50800</xdr:colOff>
      <xdr:row>98</xdr:row>
      <xdr:rowOff>154460</xdr:rowOff>
    </xdr:to>
    <xdr:cxnSp macro="">
      <xdr:nvCxnSpPr>
        <xdr:cNvPr id="684" name="直線コネクタ 683"/>
        <xdr:cNvCxnSpPr/>
      </xdr:nvCxnSpPr>
      <xdr:spPr>
        <a:xfrm flipV="1">
          <a:off x="14592300" y="16955157"/>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154460</xdr:rowOff>
    </xdr:from>
    <xdr:to>
      <xdr:col>76</xdr:col>
      <xdr:colOff>114300</xdr:colOff>
      <xdr:row>99</xdr:row>
      <xdr:rowOff>25727</xdr:rowOff>
    </xdr:to>
    <xdr:cxnSp macro="">
      <xdr:nvCxnSpPr>
        <xdr:cNvPr id="687" name="直線コネクタ 686"/>
        <xdr:cNvCxnSpPr/>
      </xdr:nvCxnSpPr>
      <xdr:spPr>
        <a:xfrm flipV="1">
          <a:off x="13703300" y="16956560"/>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25727</xdr:rowOff>
    </xdr:from>
    <xdr:to>
      <xdr:col>71</xdr:col>
      <xdr:colOff>177800</xdr:colOff>
      <xdr:row>99</xdr:row>
      <xdr:rowOff>27632</xdr:rowOff>
    </xdr:to>
    <xdr:cxnSp macro="">
      <xdr:nvCxnSpPr>
        <xdr:cNvPr id="690" name="直線コネクタ 689"/>
        <xdr:cNvCxnSpPr/>
      </xdr:nvCxnSpPr>
      <xdr:spPr>
        <a:xfrm flipV="1">
          <a:off x="12814300" y="1699927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160353</xdr:rowOff>
    </xdr:from>
    <xdr:to>
      <xdr:col>85</xdr:col>
      <xdr:colOff>177800</xdr:colOff>
      <xdr:row>99</xdr:row>
      <xdr:rowOff>90503</xdr:rowOff>
    </xdr:to>
    <xdr:sp macro="" textlink="">
      <xdr:nvSpPr>
        <xdr:cNvPr id="700" name="楕円 699"/>
        <xdr:cNvSpPr/>
      </xdr:nvSpPr>
      <xdr:spPr>
        <a:xfrm>
          <a:off x="16268700" y="16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75280</xdr:rowOff>
    </xdr:from>
    <xdr:ext cx="378565" cy="259045"/>
    <xdr:sp macro="" textlink="">
      <xdr:nvSpPr>
        <xdr:cNvPr id="701" name="積立金該当値テキスト"/>
        <xdr:cNvSpPr txBox="1"/>
      </xdr:nvSpPr>
      <xdr:spPr>
        <a:xfrm>
          <a:off x="16370300" y="1687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102257</xdr:rowOff>
    </xdr:from>
    <xdr:to>
      <xdr:col>81</xdr:col>
      <xdr:colOff>101600</xdr:colOff>
      <xdr:row>99</xdr:row>
      <xdr:rowOff>32407</xdr:rowOff>
    </xdr:to>
    <xdr:sp macro="" textlink="">
      <xdr:nvSpPr>
        <xdr:cNvPr id="702" name="楕円 701"/>
        <xdr:cNvSpPr/>
      </xdr:nvSpPr>
      <xdr:spPr>
        <a:xfrm>
          <a:off x="15430500" y="169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23534</xdr:rowOff>
    </xdr:from>
    <xdr:ext cx="469744" cy="259045"/>
    <xdr:sp macro="" textlink="">
      <xdr:nvSpPr>
        <xdr:cNvPr id="703" name="テキスト ボックス 702"/>
        <xdr:cNvSpPr txBox="1"/>
      </xdr:nvSpPr>
      <xdr:spPr>
        <a:xfrm>
          <a:off x="15246428" y="16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103660</xdr:rowOff>
    </xdr:from>
    <xdr:to>
      <xdr:col>76</xdr:col>
      <xdr:colOff>165100</xdr:colOff>
      <xdr:row>99</xdr:row>
      <xdr:rowOff>33810</xdr:rowOff>
    </xdr:to>
    <xdr:sp macro="" textlink="">
      <xdr:nvSpPr>
        <xdr:cNvPr id="704" name="楕円 703"/>
        <xdr:cNvSpPr/>
      </xdr:nvSpPr>
      <xdr:spPr>
        <a:xfrm>
          <a:off x="14541500" y="169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24937</xdr:rowOff>
    </xdr:from>
    <xdr:ext cx="469744" cy="259045"/>
    <xdr:sp macro="" textlink="">
      <xdr:nvSpPr>
        <xdr:cNvPr id="705" name="テキスト ボックス 704"/>
        <xdr:cNvSpPr txBox="1"/>
      </xdr:nvSpPr>
      <xdr:spPr>
        <a:xfrm>
          <a:off x="14357428" y="1699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146377</xdr:rowOff>
    </xdr:from>
    <xdr:to>
      <xdr:col>72</xdr:col>
      <xdr:colOff>38100</xdr:colOff>
      <xdr:row>99</xdr:row>
      <xdr:rowOff>76527</xdr:rowOff>
    </xdr:to>
    <xdr:sp macro="" textlink="">
      <xdr:nvSpPr>
        <xdr:cNvPr id="706" name="楕円 705"/>
        <xdr:cNvSpPr/>
      </xdr:nvSpPr>
      <xdr:spPr>
        <a:xfrm>
          <a:off x="13652500" y="169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67654</xdr:rowOff>
    </xdr:from>
    <xdr:ext cx="469744" cy="259045"/>
    <xdr:sp macro="" textlink="">
      <xdr:nvSpPr>
        <xdr:cNvPr id="707" name="テキスト ボックス 706"/>
        <xdr:cNvSpPr txBox="1"/>
      </xdr:nvSpPr>
      <xdr:spPr>
        <a:xfrm>
          <a:off x="13468428" y="170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148282</xdr:rowOff>
    </xdr:from>
    <xdr:to>
      <xdr:col>67</xdr:col>
      <xdr:colOff>101600</xdr:colOff>
      <xdr:row>99</xdr:row>
      <xdr:rowOff>78432</xdr:rowOff>
    </xdr:to>
    <xdr:sp macro="" textlink="">
      <xdr:nvSpPr>
        <xdr:cNvPr id="708" name="楕円 707"/>
        <xdr:cNvSpPr/>
      </xdr:nvSpPr>
      <xdr:spPr>
        <a:xfrm>
          <a:off x="12763500" y="169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69559</xdr:rowOff>
    </xdr:from>
    <xdr:ext cx="469744" cy="259045"/>
    <xdr:sp macro="" textlink="">
      <xdr:nvSpPr>
        <xdr:cNvPr id="709" name="テキスト ボックス 708"/>
        <xdr:cNvSpPr txBox="1"/>
      </xdr:nvSpPr>
      <xdr:spPr>
        <a:xfrm>
          <a:off x="12579428" y="170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157552</xdr:rowOff>
    </xdr:from>
    <xdr:to>
      <xdr:col>116</xdr:col>
      <xdr:colOff>63500</xdr:colOff>
      <xdr:row>39</xdr:row>
      <xdr:rowOff>98878</xdr:rowOff>
    </xdr:to>
    <xdr:cxnSp macro="">
      <xdr:nvCxnSpPr>
        <xdr:cNvPr id="740" name="直線コネクタ 739"/>
        <xdr:cNvCxnSpPr/>
      </xdr:nvCxnSpPr>
      <xdr:spPr>
        <a:xfrm flipV="1">
          <a:off x="21323300" y="6501202"/>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1"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31931</xdr:rowOff>
    </xdr:from>
    <xdr:to>
      <xdr:col>111</xdr:col>
      <xdr:colOff>177800</xdr:colOff>
      <xdr:row>39</xdr:row>
      <xdr:rowOff>98878</xdr:rowOff>
    </xdr:to>
    <xdr:cxnSp macro="">
      <xdr:nvCxnSpPr>
        <xdr:cNvPr id="743" name="直線コネクタ 742"/>
        <xdr:cNvCxnSpPr/>
      </xdr:nvCxnSpPr>
      <xdr:spPr>
        <a:xfrm>
          <a:off x="20434300" y="67184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31931</xdr:rowOff>
    </xdr:from>
    <xdr:to>
      <xdr:col>107</xdr:col>
      <xdr:colOff>50800</xdr:colOff>
      <xdr:row>39</xdr:row>
      <xdr:rowOff>57186</xdr:rowOff>
    </xdr:to>
    <xdr:cxnSp macro="">
      <xdr:nvCxnSpPr>
        <xdr:cNvPr id="746" name="直線コネクタ 745"/>
        <xdr:cNvCxnSpPr/>
      </xdr:nvCxnSpPr>
      <xdr:spPr>
        <a:xfrm flipV="1">
          <a:off x="19545300" y="671848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57186</xdr:rowOff>
    </xdr:from>
    <xdr:to>
      <xdr:col>102</xdr:col>
      <xdr:colOff>114300</xdr:colOff>
      <xdr:row>39</xdr:row>
      <xdr:rowOff>65024</xdr:rowOff>
    </xdr:to>
    <xdr:cxnSp macro="">
      <xdr:nvCxnSpPr>
        <xdr:cNvPr id="749" name="直線コネクタ 748"/>
        <xdr:cNvCxnSpPr/>
      </xdr:nvCxnSpPr>
      <xdr:spPr>
        <a:xfrm flipV="1">
          <a:off x="18656300" y="674373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106752</xdr:rowOff>
    </xdr:from>
    <xdr:to>
      <xdr:col>116</xdr:col>
      <xdr:colOff>114300</xdr:colOff>
      <xdr:row>38</xdr:row>
      <xdr:rowOff>36902</xdr:rowOff>
    </xdr:to>
    <xdr:sp macro="" textlink="">
      <xdr:nvSpPr>
        <xdr:cNvPr id="759" name="楕円 758"/>
        <xdr:cNvSpPr/>
      </xdr:nvSpPr>
      <xdr:spPr>
        <a:xfrm>
          <a:off x="22110700" y="6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129629</xdr:rowOff>
    </xdr:from>
    <xdr:ext cx="469744" cy="259045"/>
    <xdr:sp macro="" textlink="">
      <xdr:nvSpPr>
        <xdr:cNvPr id="760" name="投資及び出資金該当値テキスト"/>
        <xdr:cNvSpPr txBox="1"/>
      </xdr:nvSpPr>
      <xdr:spPr>
        <a:xfrm>
          <a:off x="22212300" y="63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152581</xdr:rowOff>
    </xdr:from>
    <xdr:to>
      <xdr:col>107</xdr:col>
      <xdr:colOff>101600</xdr:colOff>
      <xdr:row>39</xdr:row>
      <xdr:rowOff>82731</xdr:rowOff>
    </xdr:to>
    <xdr:sp macro="" textlink="">
      <xdr:nvSpPr>
        <xdr:cNvPr id="763" name="楕円 762"/>
        <xdr:cNvSpPr/>
      </xdr:nvSpPr>
      <xdr:spPr>
        <a:xfrm>
          <a:off x="20383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73858</xdr:rowOff>
    </xdr:from>
    <xdr:ext cx="378565" cy="259045"/>
    <xdr:sp macro="" textlink="">
      <xdr:nvSpPr>
        <xdr:cNvPr id="764" name="テキスト ボックス 763"/>
        <xdr:cNvSpPr txBox="1"/>
      </xdr:nvSpPr>
      <xdr:spPr>
        <a:xfrm>
          <a:off x="20245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6386</xdr:rowOff>
    </xdr:from>
    <xdr:to>
      <xdr:col>102</xdr:col>
      <xdr:colOff>165100</xdr:colOff>
      <xdr:row>39</xdr:row>
      <xdr:rowOff>107986</xdr:rowOff>
    </xdr:to>
    <xdr:sp macro="" textlink="">
      <xdr:nvSpPr>
        <xdr:cNvPr id="765" name="楕円 764"/>
        <xdr:cNvSpPr/>
      </xdr:nvSpPr>
      <xdr:spPr>
        <a:xfrm>
          <a:off x="19494500" y="66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99113</xdr:rowOff>
    </xdr:from>
    <xdr:ext cx="378565" cy="259045"/>
    <xdr:sp macro="" textlink="">
      <xdr:nvSpPr>
        <xdr:cNvPr id="766" name="テキスト ボックス 765"/>
        <xdr:cNvSpPr txBox="1"/>
      </xdr:nvSpPr>
      <xdr:spPr>
        <a:xfrm>
          <a:off x="19356017" y="67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14224</xdr:rowOff>
    </xdr:from>
    <xdr:to>
      <xdr:col>98</xdr:col>
      <xdr:colOff>38100</xdr:colOff>
      <xdr:row>39</xdr:row>
      <xdr:rowOff>115824</xdr:rowOff>
    </xdr:to>
    <xdr:sp macro="" textlink="">
      <xdr:nvSpPr>
        <xdr:cNvPr id="767" name="楕円 766"/>
        <xdr:cNvSpPr/>
      </xdr:nvSpPr>
      <xdr:spPr>
        <a:xfrm>
          <a:off x="18605500" y="6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106951</xdr:rowOff>
    </xdr:from>
    <xdr:ext cx="378565" cy="259045"/>
    <xdr:sp macro="" textlink="">
      <xdr:nvSpPr>
        <xdr:cNvPr id="768" name="テキスト ボックス 767"/>
        <xdr:cNvSpPr txBox="1"/>
      </xdr:nvSpPr>
      <xdr:spPr>
        <a:xfrm>
          <a:off x="18467017" y="67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21457</xdr:rowOff>
    </xdr:from>
    <xdr:to>
      <xdr:col>116</xdr:col>
      <xdr:colOff>63500</xdr:colOff>
      <xdr:row>58</xdr:row>
      <xdr:rowOff>21457</xdr:rowOff>
    </xdr:to>
    <xdr:cxnSp macro="">
      <xdr:nvCxnSpPr>
        <xdr:cNvPr id="793" name="直線コネクタ 792"/>
        <xdr:cNvCxnSpPr/>
      </xdr:nvCxnSpPr>
      <xdr:spPr>
        <a:xfrm>
          <a:off x="21323300" y="99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20485</xdr:rowOff>
    </xdr:from>
    <xdr:to>
      <xdr:col>111</xdr:col>
      <xdr:colOff>177800</xdr:colOff>
      <xdr:row>58</xdr:row>
      <xdr:rowOff>21457</xdr:rowOff>
    </xdr:to>
    <xdr:cxnSp macro="">
      <xdr:nvCxnSpPr>
        <xdr:cNvPr id="796" name="直線コネクタ 795"/>
        <xdr:cNvCxnSpPr/>
      </xdr:nvCxnSpPr>
      <xdr:spPr>
        <a:xfrm>
          <a:off x="20434300" y="996458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17628</xdr:rowOff>
    </xdr:from>
    <xdr:to>
      <xdr:col>107</xdr:col>
      <xdr:colOff>50800</xdr:colOff>
      <xdr:row>58</xdr:row>
      <xdr:rowOff>20485</xdr:rowOff>
    </xdr:to>
    <xdr:cxnSp macro="">
      <xdr:nvCxnSpPr>
        <xdr:cNvPr id="799" name="直線コネクタ 798"/>
        <xdr:cNvCxnSpPr/>
      </xdr:nvCxnSpPr>
      <xdr:spPr>
        <a:xfrm>
          <a:off x="19545300" y="996172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15684</xdr:rowOff>
    </xdr:from>
    <xdr:to>
      <xdr:col>102</xdr:col>
      <xdr:colOff>114300</xdr:colOff>
      <xdr:row>58</xdr:row>
      <xdr:rowOff>17628</xdr:rowOff>
    </xdr:to>
    <xdr:cxnSp macro="">
      <xdr:nvCxnSpPr>
        <xdr:cNvPr id="802" name="直線コネクタ 801"/>
        <xdr:cNvCxnSpPr/>
      </xdr:nvCxnSpPr>
      <xdr:spPr>
        <a:xfrm>
          <a:off x="18656300" y="995978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142107</xdr:rowOff>
    </xdr:from>
    <xdr:to>
      <xdr:col>116</xdr:col>
      <xdr:colOff>114300</xdr:colOff>
      <xdr:row>58</xdr:row>
      <xdr:rowOff>72257</xdr:rowOff>
    </xdr:to>
    <xdr:sp macro="" textlink="">
      <xdr:nvSpPr>
        <xdr:cNvPr id="812" name="楕円 811"/>
        <xdr:cNvSpPr/>
      </xdr:nvSpPr>
      <xdr:spPr>
        <a:xfrm>
          <a:off x="221107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57034</xdr:rowOff>
    </xdr:from>
    <xdr:ext cx="313932" cy="259045"/>
    <xdr:sp macro="" textlink="">
      <xdr:nvSpPr>
        <xdr:cNvPr id="813" name="貸付金該当値テキスト"/>
        <xdr:cNvSpPr txBox="1"/>
      </xdr:nvSpPr>
      <xdr:spPr>
        <a:xfrm>
          <a:off x="22212300" y="982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142107</xdr:rowOff>
    </xdr:from>
    <xdr:to>
      <xdr:col>112</xdr:col>
      <xdr:colOff>38100</xdr:colOff>
      <xdr:row>58</xdr:row>
      <xdr:rowOff>72257</xdr:rowOff>
    </xdr:to>
    <xdr:sp macro="" textlink="">
      <xdr:nvSpPr>
        <xdr:cNvPr id="814" name="楕円 813"/>
        <xdr:cNvSpPr/>
      </xdr:nvSpPr>
      <xdr:spPr>
        <a:xfrm>
          <a:off x="212725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63384</xdr:rowOff>
    </xdr:from>
    <xdr:ext cx="313932" cy="259045"/>
    <xdr:sp macro="" textlink="">
      <xdr:nvSpPr>
        <xdr:cNvPr id="815" name="テキスト ボックス 814"/>
        <xdr:cNvSpPr txBox="1"/>
      </xdr:nvSpPr>
      <xdr:spPr>
        <a:xfrm>
          <a:off x="21166333" y="10007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141135</xdr:rowOff>
    </xdr:from>
    <xdr:to>
      <xdr:col>107</xdr:col>
      <xdr:colOff>101600</xdr:colOff>
      <xdr:row>58</xdr:row>
      <xdr:rowOff>71285</xdr:rowOff>
    </xdr:to>
    <xdr:sp macro="" textlink="">
      <xdr:nvSpPr>
        <xdr:cNvPr id="816" name="楕円 815"/>
        <xdr:cNvSpPr/>
      </xdr:nvSpPr>
      <xdr:spPr>
        <a:xfrm>
          <a:off x="20383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62412</xdr:rowOff>
    </xdr:from>
    <xdr:ext cx="313932" cy="259045"/>
    <xdr:sp macro="" textlink="">
      <xdr:nvSpPr>
        <xdr:cNvPr id="817" name="テキスト ボックス 816"/>
        <xdr:cNvSpPr txBox="1"/>
      </xdr:nvSpPr>
      <xdr:spPr>
        <a:xfrm>
          <a:off x="20277333" y="10006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138278</xdr:rowOff>
    </xdr:from>
    <xdr:to>
      <xdr:col>102</xdr:col>
      <xdr:colOff>165100</xdr:colOff>
      <xdr:row>58</xdr:row>
      <xdr:rowOff>68428</xdr:rowOff>
    </xdr:to>
    <xdr:sp macro="" textlink="">
      <xdr:nvSpPr>
        <xdr:cNvPr id="818" name="楕円 817"/>
        <xdr:cNvSpPr/>
      </xdr:nvSpPr>
      <xdr:spPr>
        <a:xfrm>
          <a:off x="19494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59555</xdr:rowOff>
    </xdr:from>
    <xdr:ext cx="378565" cy="259045"/>
    <xdr:sp macro="" textlink="">
      <xdr:nvSpPr>
        <xdr:cNvPr id="819" name="テキスト ボックス 818"/>
        <xdr:cNvSpPr txBox="1"/>
      </xdr:nvSpPr>
      <xdr:spPr>
        <a:xfrm>
          <a:off x="19356017" y="1000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136334</xdr:rowOff>
    </xdr:from>
    <xdr:to>
      <xdr:col>98</xdr:col>
      <xdr:colOff>38100</xdr:colOff>
      <xdr:row>58</xdr:row>
      <xdr:rowOff>66484</xdr:rowOff>
    </xdr:to>
    <xdr:sp macro="" textlink="">
      <xdr:nvSpPr>
        <xdr:cNvPr id="820" name="楕円 819"/>
        <xdr:cNvSpPr/>
      </xdr:nvSpPr>
      <xdr:spPr>
        <a:xfrm>
          <a:off x="18605500" y="99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57611</xdr:rowOff>
    </xdr:from>
    <xdr:ext cx="378565" cy="259045"/>
    <xdr:sp macro="" textlink="">
      <xdr:nvSpPr>
        <xdr:cNvPr id="821" name="テキスト ボックス 820"/>
        <xdr:cNvSpPr txBox="1"/>
      </xdr:nvSpPr>
      <xdr:spPr>
        <a:xfrm>
          <a:off x="18467017" y="1000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52318</xdr:rowOff>
    </xdr:from>
    <xdr:to>
      <xdr:col>116</xdr:col>
      <xdr:colOff>63500</xdr:colOff>
      <xdr:row>76</xdr:row>
      <xdr:rowOff>171095</xdr:rowOff>
    </xdr:to>
    <xdr:cxnSp macro="">
      <xdr:nvCxnSpPr>
        <xdr:cNvPr id="851" name="直線コネクタ 850"/>
        <xdr:cNvCxnSpPr/>
      </xdr:nvCxnSpPr>
      <xdr:spPr>
        <a:xfrm>
          <a:off x="21323300" y="12911068"/>
          <a:ext cx="838200" cy="2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52318</xdr:rowOff>
    </xdr:from>
    <xdr:to>
      <xdr:col>111</xdr:col>
      <xdr:colOff>177800</xdr:colOff>
      <xdr:row>75</xdr:row>
      <xdr:rowOff>62547</xdr:rowOff>
    </xdr:to>
    <xdr:cxnSp macro="">
      <xdr:nvCxnSpPr>
        <xdr:cNvPr id="854" name="直線コネクタ 853"/>
        <xdr:cNvCxnSpPr/>
      </xdr:nvCxnSpPr>
      <xdr:spPr>
        <a:xfrm flipV="1">
          <a:off x="20434300" y="12911068"/>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62547</xdr:rowOff>
    </xdr:from>
    <xdr:to>
      <xdr:col>107</xdr:col>
      <xdr:colOff>50800</xdr:colOff>
      <xdr:row>75</xdr:row>
      <xdr:rowOff>89046</xdr:rowOff>
    </xdr:to>
    <xdr:cxnSp macro="">
      <xdr:nvCxnSpPr>
        <xdr:cNvPr id="857" name="直線コネクタ 856"/>
        <xdr:cNvCxnSpPr/>
      </xdr:nvCxnSpPr>
      <xdr:spPr>
        <a:xfrm flipV="1">
          <a:off x="19545300" y="12921297"/>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83827</xdr:rowOff>
    </xdr:from>
    <xdr:to>
      <xdr:col>102</xdr:col>
      <xdr:colOff>114300</xdr:colOff>
      <xdr:row>75</xdr:row>
      <xdr:rowOff>89046</xdr:rowOff>
    </xdr:to>
    <xdr:cxnSp macro="">
      <xdr:nvCxnSpPr>
        <xdr:cNvPr id="860" name="直線コネクタ 859"/>
        <xdr:cNvCxnSpPr/>
      </xdr:nvCxnSpPr>
      <xdr:spPr>
        <a:xfrm>
          <a:off x="18656300" y="1294257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120295</xdr:rowOff>
    </xdr:from>
    <xdr:to>
      <xdr:col>116</xdr:col>
      <xdr:colOff>114300</xdr:colOff>
      <xdr:row>77</xdr:row>
      <xdr:rowOff>50445</xdr:rowOff>
    </xdr:to>
    <xdr:sp macro="" textlink="">
      <xdr:nvSpPr>
        <xdr:cNvPr id="870" name="楕円 869"/>
        <xdr:cNvSpPr/>
      </xdr:nvSpPr>
      <xdr:spPr>
        <a:xfrm>
          <a:off x="221107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143172</xdr:rowOff>
    </xdr:from>
    <xdr:ext cx="534377" cy="259045"/>
    <xdr:sp macro="" textlink="">
      <xdr:nvSpPr>
        <xdr:cNvPr id="871" name="繰出金該当値テキスト"/>
        <xdr:cNvSpPr txBox="1"/>
      </xdr:nvSpPr>
      <xdr:spPr>
        <a:xfrm>
          <a:off x="22212300" y="130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1518</xdr:rowOff>
    </xdr:from>
    <xdr:to>
      <xdr:col>112</xdr:col>
      <xdr:colOff>38100</xdr:colOff>
      <xdr:row>75</xdr:row>
      <xdr:rowOff>103118</xdr:rowOff>
    </xdr:to>
    <xdr:sp macro="" textlink="">
      <xdr:nvSpPr>
        <xdr:cNvPr id="872" name="楕円 871"/>
        <xdr:cNvSpPr/>
      </xdr:nvSpPr>
      <xdr:spPr>
        <a:xfrm>
          <a:off x="21272500" y="128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119645</xdr:rowOff>
    </xdr:from>
    <xdr:ext cx="534377" cy="259045"/>
    <xdr:sp macro="" textlink="">
      <xdr:nvSpPr>
        <xdr:cNvPr id="873" name="テキスト ボックス 872"/>
        <xdr:cNvSpPr txBox="1"/>
      </xdr:nvSpPr>
      <xdr:spPr>
        <a:xfrm>
          <a:off x="21056111" y="126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11747</xdr:rowOff>
    </xdr:from>
    <xdr:to>
      <xdr:col>107</xdr:col>
      <xdr:colOff>101600</xdr:colOff>
      <xdr:row>75</xdr:row>
      <xdr:rowOff>113347</xdr:rowOff>
    </xdr:to>
    <xdr:sp macro="" textlink="">
      <xdr:nvSpPr>
        <xdr:cNvPr id="874" name="楕円 873"/>
        <xdr:cNvSpPr/>
      </xdr:nvSpPr>
      <xdr:spPr>
        <a:xfrm>
          <a:off x="20383500" y="128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129874</xdr:rowOff>
    </xdr:from>
    <xdr:ext cx="534377" cy="259045"/>
    <xdr:sp macro="" textlink="">
      <xdr:nvSpPr>
        <xdr:cNvPr id="875" name="テキスト ボックス 874"/>
        <xdr:cNvSpPr txBox="1"/>
      </xdr:nvSpPr>
      <xdr:spPr>
        <a:xfrm>
          <a:off x="20167111" y="126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38246</xdr:rowOff>
    </xdr:from>
    <xdr:to>
      <xdr:col>102</xdr:col>
      <xdr:colOff>165100</xdr:colOff>
      <xdr:row>75</xdr:row>
      <xdr:rowOff>139846</xdr:rowOff>
    </xdr:to>
    <xdr:sp macro="" textlink="">
      <xdr:nvSpPr>
        <xdr:cNvPr id="876" name="楕円 875"/>
        <xdr:cNvSpPr/>
      </xdr:nvSpPr>
      <xdr:spPr>
        <a:xfrm>
          <a:off x="194945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156373</xdr:rowOff>
    </xdr:from>
    <xdr:ext cx="534377" cy="259045"/>
    <xdr:sp macro="" textlink="">
      <xdr:nvSpPr>
        <xdr:cNvPr id="877" name="テキスト ボックス 876"/>
        <xdr:cNvSpPr txBox="1"/>
      </xdr:nvSpPr>
      <xdr:spPr>
        <a:xfrm>
          <a:off x="19278111" y="12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33027</xdr:rowOff>
    </xdr:from>
    <xdr:to>
      <xdr:col>98</xdr:col>
      <xdr:colOff>38100</xdr:colOff>
      <xdr:row>75</xdr:row>
      <xdr:rowOff>134627</xdr:rowOff>
    </xdr:to>
    <xdr:sp macro="" textlink="">
      <xdr:nvSpPr>
        <xdr:cNvPr id="878" name="楕円 877"/>
        <xdr:cNvSpPr/>
      </xdr:nvSpPr>
      <xdr:spPr>
        <a:xfrm>
          <a:off x="18605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151154</xdr:rowOff>
    </xdr:from>
    <xdr:ext cx="534377" cy="259045"/>
    <xdr:sp macro="" textlink="">
      <xdr:nvSpPr>
        <xdr:cNvPr id="879" name="テキスト ボックス 878"/>
        <xdr:cNvSpPr txBox="1"/>
      </xdr:nvSpPr>
      <xdr:spPr>
        <a:xfrm>
          <a:off x="18389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、投資的経費が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、その他経費が</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となった。義務的経費は、会計年度任用職員制度の導入に伴う人件費の増および過去の建設工事や臨時財政対策債の償還等による公債費の増などにより、年々増加の傾向にある。投資的経費については、防災情報伝達システム整備やわたむきホール特定天井の改修等の増額要因があるものの、牛舎整備に係る補助金等が大幅に減少し、減額となった。その他経費では、会計年度任用職員制度導入による物件費の減額等があった一方、特別定額給付金の給付により補助費等が大幅に増額となり、結果、その他経費は増額となった。</a:t>
          </a:r>
        </a:p>
        <a:p>
          <a:r>
            <a:rPr kumimoji="1" lang="ja-JP" altLang="en-US" sz="13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当町の地理的要因等により、公共施設を多く保有していることから、会計年度任用職員制度導入による影響と相まって、高い水準を示している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76,403</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68,435</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円）を上回っており、サービス給付が充実していると考えられる。公債費は、住民一人当たり</a:t>
          </a:r>
          <a:r>
            <a:rPr kumimoji="1" lang="en-US" altLang="ja-JP" sz="1300">
              <a:latin typeface="ＭＳ Ｐゴシック" panose="020B0600070205080204" pitchFamily="50" charset="-128"/>
              <a:ea typeface="ＭＳ Ｐゴシック" panose="020B0600070205080204" pitchFamily="50" charset="-128"/>
            </a:rPr>
            <a:t>35,352</a:t>
          </a:r>
          <a:r>
            <a:rPr kumimoji="1" lang="ja-JP" altLang="en-US" sz="1300">
              <a:latin typeface="ＭＳ Ｐゴシック" panose="020B0600070205080204" pitchFamily="50" charset="-128"/>
              <a:ea typeface="ＭＳ Ｐゴシック" panose="020B0600070205080204" pitchFamily="50" charset="-128"/>
            </a:rPr>
            <a:t>円となり、類似団体平均（住民一人当たり</a:t>
          </a:r>
          <a:r>
            <a:rPr kumimoji="1" lang="en-US" altLang="ja-JP" sz="1300">
              <a:latin typeface="ＭＳ Ｐゴシック" panose="020B0600070205080204" pitchFamily="50" charset="-128"/>
              <a:ea typeface="ＭＳ Ｐゴシック" panose="020B0600070205080204" pitchFamily="50" charset="-128"/>
            </a:rPr>
            <a:t>31,220</a:t>
          </a:r>
          <a:r>
            <a:rPr kumimoji="1" lang="ja-JP" altLang="en-US" sz="1300">
              <a:latin typeface="ＭＳ Ｐゴシック" panose="020B0600070205080204" pitchFamily="50" charset="-128"/>
              <a:ea typeface="ＭＳ Ｐゴシック" panose="020B0600070205080204" pitchFamily="50" charset="-128"/>
            </a:rPr>
            <a:t>円）を上回る結果となり、年々増加の傾向にある。</a:t>
          </a:r>
        </a:p>
        <a:p>
          <a:r>
            <a:rPr kumimoji="1" lang="ja-JP" altLang="en-US" sz="1300">
              <a:latin typeface="ＭＳ Ｐゴシック" panose="020B0600070205080204" pitchFamily="50" charset="-128"/>
              <a:ea typeface="ＭＳ Ｐゴシック" panose="020B0600070205080204" pitchFamily="50" charset="-128"/>
            </a:rPr>
            <a:t>　今後については、各性質別歳出額の増加を見込んでいるが、人口減少等に伴い行政サービスのあり方も変化すると考えられることから、住民のニーズ等を的確に把握し、適正な資源配分に努める。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21,303
20,623
117.60
11,844,193
11,290,599
449,421
6,348,434
8,509,845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31115</xdr:rowOff>
    </xdr:from>
    <xdr:to>
      <xdr:col>24</xdr:col>
      <xdr:colOff>63500</xdr:colOff>
      <xdr:row>34</xdr:row>
      <xdr:rowOff>58547</xdr:rowOff>
    </xdr:to>
    <xdr:cxnSp macro="">
      <xdr:nvCxnSpPr>
        <xdr:cNvPr id="61" name="直線コネクタ 60"/>
        <xdr:cNvCxnSpPr/>
      </xdr:nvCxnSpPr>
      <xdr:spPr>
        <a:xfrm>
          <a:off x="3797300" y="586041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xdr:rowOff>
    </xdr:from>
    <xdr:to>
      <xdr:col>19</xdr:col>
      <xdr:colOff>177800</xdr:colOff>
      <xdr:row>34</xdr:row>
      <xdr:rowOff>31115</xdr:rowOff>
    </xdr:to>
    <xdr:cxnSp macro="">
      <xdr:nvCxnSpPr>
        <xdr:cNvPr id="64" name="直線コネクタ 63"/>
        <xdr:cNvCxnSpPr/>
      </xdr:nvCxnSpPr>
      <xdr:spPr>
        <a:xfrm>
          <a:off x="2908300" y="583298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xdr:rowOff>
    </xdr:from>
    <xdr:to>
      <xdr:col>15</xdr:col>
      <xdr:colOff>50800</xdr:colOff>
      <xdr:row>34</xdr:row>
      <xdr:rowOff>39878</xdr:rowOff>
    </xdr:to>
    <xdr:cxnSp macro="">
      <xdr:nvCxnSpPr>
        <xdr:cNvPr id="67" name="直線コネクタ 66"/>
        <xdr:cNvCxnSpPr/>
      </xdr:nvCxnSpPr>
      <xdr:spPr>
        <a:xfrm flipV="1">
          <a:off x="2019300" y="58329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39878</xdr:rowOff>
    </xdr:from>
    <xdr:to>
      <xdr:col>10</xdr:col>
      <xdr:colOff>114300</xdr:colOff>
      <xdr:row>34</xdr:row>
      <xdr:rowOff>50546</xdr:rowOff>
    </xdr:to>
    <xdr:cxnSp macro="">
      <xdr:nvCxnSpPr>
        <xdr:cNvPr id="70" name="直線コネクタ 69"/>
        <xdr:cNvCxnSpPr/>
      </xdr:nvCxnSpPr>
      <xdr:spPr>
        <a:xfrm flipV="1">
          <a:off x="1130300" y="586917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7747</xdr:rowOff>
    </xdr:from>
    <xdr:to>
      <xdr:col>24</xdr:col>
      <xdr:colOff>114300</xdr:colOff>
      <xdr:row>34</xdr:row>
      <xdr:rowOff>109347</xdr:rowOff>
    </xdr:to>
    <xdr:sp macro="" textlink="">
      <xdr:nvSpPr>
        <xdr:cNvPr id="80" name="楕円 79"/>
        <xdr:cNvSpPr/>
      </xdr:nvSpPr>
      <xdr:spPr>
        <a:xfrm>
          <a:off x="4584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30624</xdr:rowOff>
    </xdr:from>
    <xdr:ext cx="469744" cy="259045"/>
    <xdr:sp macro="" textlink="">
      <xdr:nvSpPr>
        <xdr:cNvPr id="81" name="議会費該当値テキスト"/>
        <xdr:cNvSpPr txBox="1"/>
      </xdr:nvSpPr>
      <xdr:spPr>
        <a:xfrm>
          <a:off x="4686300" y="56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151765</xdr:rowOff>
    </xdr:from>
    <xdr:to>
      <xdr:col>20</xdr:col>
      <xdr:colOff>38100</xdr:colOff>
      <xdr:row>34</xdr:row>
      <xdr:rowOff>81915</xdr:rowOff>
    </xdr:to>
    <xdr:sp macro="" textlink="">
      <xdr:nvSpPr>
        <xdr:cNvPr id="82" name="楕円 81"/>
        <xdr:cNvSpPr/>
      </xdr:nvSpPr>
      <xdr:spPr>
        <a:xfrm>
          <a:off x="3746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98442</xdr:rowOff>
    </xdr:from>
    <xdr:ext cx="469744" cy="259045"/>
    <xdr:sp macro="" textlink="">
      <xdr:nvSpPr>
        <xdr:cNvPr id="83" name="テキスト ボックス 82"/>
        <xdr:cNvSpPr txBox="1"/>
      </xdr:nvSpPr>
      <xdr:spPr>
        <a:xfrm>
          <a:off x="3562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124333</xdr:rowOff>
    </xdr:from>
    <xdr:to>
      <xdr:col>15</xdr:col>
      <xdr:colOff>101600</xdr:colOff>
      <xdr:row>34</xdr:row>
      <xdr:rowOff>54483</xdr:rowOff>
    </xdr:to>
    <xdr:sp macro="" textlink="">
      <xdr:nvSpPr>
        <xdr:cNvPr id="84" name="楕円 83"/>
        <xdr:cNvSpPr/>
      </xdr:nvSpPr>
      <xdr:spPr>
        <a:xfrm>
          <a:off x="2857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71010</xdr:rowOff>
    </xdr:from>
    <xdr:ext cx="469744" cy="259045"/>
    <xdr:sp macro="" textlink="">
      <xdr:nvSpPr>
        <xdr:cNvPr id="85" name="テキスト ボックス 84"/>
        <xdr:cNvSpPr txBox="1"/>
      </xdr:nvSpPr>
      <xdr:spPr>
        <a:xfrm>
          <a:off x="2673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160528</xdr:rowOff>
    </xdr:from>
    <xdr:to>
      <xdr:col>10</xdr:col>
      <xdr:colOff>165100</xdr:colOff>
      <xdr:row>34</xdr:row>
      <xdr:rowOff>90678</xdr:rowOff>
    </xdr:to>
    <xdr:sp macro="" textlink="">
      <xdr:nvSpPr>
        <xdr:cNvPr id="86" name="楕円 85"/>
        <xdr:cNvSpPr/>
      </xdr:nvSpPr>
      <xdr:spPr>
        <a:xfrm>
          <a:off x="19685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107205</xdr:rowOff>
    </xdr:from>
    <xdr:ext cx="469744" cy="259045"/>
    <xdr:sp macro="" textlink="">
      <xdr:nvSpPr>
        <xdr:cNvPr id="87" name="テキスト ボックス 86"/>
        <xdr:cNvSpPr txBox="1"/>
      </xdr:nvSpPr>
      <xdr:spPr>
        <a:xfrm>
          <a:off x="1784428" y="55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171196</xdr:rowOff>
    </xdr:from>
    <xdr:to>
      <xdr:col>6</xdr:col>
      <xdr:colOff>38100</xdr:colOff>
      <xdr:row>34</xdr:row>
      <xdr:rowOff>101346</xdr:rowOff>
    </xdr:to>
    <xdr:sp macro="" textlink="">
      <xdr:nvSpPr>
        <xdr:cNvPr id="88" name="楕円 87"/>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117873</xdr:rowOff>
    </xdr:from>
    <xdr:ext cx="469744" cy="259045"/>
    <xdr:sp macro="" textlink="">
      <xdr:nvSpPr>
        <xdr:cNvPr id="89" name="テキスト ボックス 88"/>
        <xdr:cNvSpPr txBox="1"/>
      </xdr:nvSpPr>
      <xdr:spPr>
        <a:xfrm>
          <a:off x="895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135996</xdr:rowOff>
    </xdr:from>
    <xdr:to>
      <xdr:col>24</xdr:col>
      <xdr:colOff>63500</xdr:colOff>
      <xdr:row>58</xdr:row>
      <xdr:rowOff>120707</xdr:rowOff>
    </xdr:to>
    <xdr:cxnSp macro="">
      <xdr:nvCxnSpPr>
        <xdr:cNvPr id="120" name="直線コネクタ 119"/>
        <xdr:cNvCxnSpPr/>
      </xdr:nvCxnSpPr>
      <xdr:spPr>
        <a:xfrm flipV="1">
          <a:off x="3797300" y="9737196"/>
          <a:ext cx="838200" cy="3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113447</xdr:rowOff>
    </xdr:from>
    <xdr:to>
      <xdr:col>19</xdr:col>
      <xdr:colOff>177800</xdr:colOff>
      <xdr:row>58</xdr:row>
      <xdr:rowOff>120707</xdr:rowOff>
    </xdr:to>
    <xdr:cxnSp macro="">
      <xdr:nvCxnSpPr>
        <xdr:cNvPr id="123" name="直線コネクタ 122"/>
        <xdr:cNvCxnSpPr/>
      </xdr:nvCxnSpPr>
      <xdr:spPr>
        <a:xfrm>
          <a:off x="2908300" y="10057547"/>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113447</xdr:rowOff>
    </xdr:from>
    <xdr:to>
      <xdr:col>15</xdr:col>
      <xdr:colOff>50800</xdr:colOff>
      <xdr:row>58</xdr:row>
      <xdr:rowOff>120664</xdr:rowOff>
    </xdr:to>
    <xdr:cxnSp macro="">
      <xdr:nvCxnSpPr>
        <xdr:cNvPr id="126" name="直線コネクタ 125"/>
        <xdr:cNvCxnSpPr/>
      </xdr:nvCxnSpPr>
      <xdr:spPr>
        <a:xfrm flipV="1">
          <a:off x="2019300" y="1005754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52231</xdr:rowOff>
    </xdr:from>
    <xdr:to>
      <xdr:col>10</xdr:col>
      <xdr:colOff>114300</xdr:colOff>
      <xdr:row>58</xdr:row>
      <xdr:rowOff>120664</xdr:rowOff>
    </xdr:to>
    <xdr:cxnSp macro="">
      <xdr:nvCxnSpPr>
        <xdr:cNvPr id="129" name="直線コネクタ 128"/>
        <xdr:cNvCxnSpPr/>
      </xdr:nvCxnSpPr>
      <xdr:spPr>
        <a:xfrm>
          <a:off x="1130300" y="999633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85196</xdr:rowOff>
    </xdr:from>
    <xdr:to>
      <xdr:col>24</xdr:col>
      <xdr:colOff>114300</xdr:colOff>
      <xdr:row>57</xdr:row>
      <xdr:rowOff>15346</xdr:rowOff>
    </xdr:to>
    <xdr:sp macro="" textlink="">
      <xdr:nvSpPr>
        <xdr:cNvPr id="139" name="楕円 138"/>
        <xdr:cNvSpPr/>
      </xdr:nvSpPr>
      <xdr:spPr>
        <a:xfrm>
          <a:off x="45847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xdr:rowOff>
    </xdr:from>
    <xdr:ext cx="599010" cy="259045"/>
    <xdr:sp macro="" textlink="">
      <xdr:nvSpPr>
        <xdr:cNvPr id="140" name="総務費該当値テキスト"/>
        <xdr:cNvSpPr txBox="1"/>
      </xdr:nvSpPr>
      <xdr:spPr>
        <a:xfrm>
          <a:off x="4686300" y="96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69907</xdr:rowOff>
    </xdr:from>
    <xdr:to>
      <xdr:col>20</xdr:col>
      <xdr:colOff>38100</xdr:colOff>
      <xdr:row>59</xdr:row>
      <xdr:rowOff>57</xdr:rowOff>
    </xdr:to>
    <xdr:sp macro="" textlink="">
      <xdr:nvSpPr>
        <xdr:cNvPr id="141" name="楕円 140"/>
        <xdr:cNvSpPr/>
      </xdr:nvSpPr>
      <xdr:spPr>
        <a:xfrm>
          <a:off x="37465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162634</xdr:rowOff>
    </xdr:from>
    <xdr:ext cx="534377" cy="259045"/>
    <xdr:sp macro="" textlink="">
      <xdr:nvSpPr>
        <xdr:cNvPr id="142" name="テキスト ボックス 141"/>
        <xdr:cNvSpPr txBox="1"/>
      </xdr:nvSpPr>
      <xdr:spPr>
        <a:xfrm>
          <a:off x="3530111" y="10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62647</xdr:rowOff>
    </xdr:from>
    <xdr:to>
      <xdr:col>15</xdr:col>
      <xdr:colOff>101600</xdr:colOff>
      <xdr:row>58</xdr:row>
      <xdr:rowOff>164247</xdr:rowOff>
    </xdr:to>
    <xdr:sp macro="" textlink="">
      <xdr:nvSpPr>
        <xdr:cNvPr id="143" name="楕円 142"/>
        <xdr:cNvSpPr/>
      </xdr:nvSpPr>
      <xdr:spPr>
        <a:xfrm>
          <a:off x="2857500" y="100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155374</xdr:rowOff>
    </xdr:from>
    <xdr:ext cx="534377" cy="259045"/>
    <xdr:sp macro="" textlink="">
      <xdr:nvSpPr>
        <xdr:cNvPr id="144" name="テキスト ボックス 143"/>
        <xdr:cNvSpPr txBox="1"/>
      </xdr:nvSpPr>
      <xdr:spPr>
        <a:xfrm>
          <a:off x="2641111" y="100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69864</xdr:rowOff>
    </xdr:from>
    <xdr:to>
      <xdr:col>10</xdr:col>
      <xdr:colOff>165100</xdr:colOff>
      <xdr:row>59</xdr:row>
      <xdr:rowOff>14</xdr:rowOff>
    </xdr:to>
    <xdr:sp macro="" textlink="">
      <xdr:nvSpPr>
        <xdr:cNvPr id="145" name="楕円 144"/>
        <xdr:cNvSpPr/>
      </xdr:nvSpPr>
      <xdr:spPr>
        <a:xfrm>
          <a:off x="1968500" y="10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162591</xdr:rowOff>
    </xdr:from>
    <xdr:ext cx="534377" cy="259045"/>
    <xdr:sp macro="" textlink="">
      <xdr:nvSpPr>
        <xdr:cNvPr id="146" name="テキスト ボックス 145"/>
        <xdr:cNvSpPr txBox="1"/>
      </xdr:nvSpPr>
      <xdr:spPr>
        <a:xfrm>
          <a:off x="1752111" y="10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1431</xdr:rowOff>
    </xdr:from>
    <xdr:to>
      <xdr:col>6</xdr:col>
      <xdr:colOff>38100</xdr:colOff>
      <xdr:row>58</xdr:row>
      <xdr:rowOff>103031</xdr:rowOff>
    </xdr:to>
    <xdr:sp macro="" textlink="">
      <xdr:nvSpPr>
        <xdr:cNvPr id="147" name="楕円 146"/>
        <xdr:cNvSpPr/>
      </xdr:nvSpPr>
      <xdr:spPr>
        <a:xfrm>
          <a:off x="1079500" y="99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119558</xdr:rowOff>
    </xdr:from>
    <xdr:ext cx="534377" cy="259045"/>
    <xdr:sp macro="" textlink="">
      <xdr:nvSpPr>
        <xdr:cNvPr id="148" name="テキスト ボックス 147"/>
        <xdr:cNvSpPr txBox="1"/>
      </xdr:nvSpPr>
      <xdr:spPr>
        <a:xfrm>
          <a:off x="863111" y="97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9333</xdr:rowOff>
    </xdr:from>
    <xdr:to>
      <xdr:col>24</xdr:col>
      <xdr:colOff>63500</xdr:colOff>
      <xdr:row>75</xdr:row>
      <xdr:rowOff>127029</xdr:rowOff>
    </xdr:to>
    <xdr:cxnSp macro="">
      <xdr:nvCxnSpPr>
        <xdr:cNvPr id="180" name="直線コネクタ 179"/>
        <xdr:cNvCxnSpPr/>
      </xdr:nvCxnSpPr>
      <xdr:spPr>
        <a:xfrm flipV="1">
          <a:off x="3797300" y="12868083"/>
          <a:ext cx="838200" cy="1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30217</xdr:rowOff>
    </xdr:from>
    <xdr:to>
      <xdr:col>19</xdr:col>
      <xdr:colOff>177800</xdr:colOff>
      <xdr:row>75</xdr:row>
      <xdr:rowOff>127029</xdr:rowOff>
    </xdr:to>
    <xdr:cxnSp macro="">
      <xdr:nvCxnSpPr>
        <xdr:cNvPr id="183" name="直線コネクタ 182"/>
        <xdr:cNvCxnSpPr/>
      </xdr:nvCxnSpPr>
      <xdr:spPr>
        <a:xfrm>
          <a:off x="2908300" y="12888967"/>
          <a:ext cx="889000" cy="9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30217</xdr:rowOff>
    </xdr:from>
    <xdr:to>
      <xdr:col>15</xdr:col>
      <xdr:colOff>50800</xdr:colOff>
      <xdr:row>75</xdr:row>
      <xdr:rowOff>132286</xdr:rowOff>
    </xdr:to>
    <xdr:cxnSp macro="">
      <xdr:nvCxnSpPr>
        <xdr:cNvPr id="186" name="直線コネクタ 185"/>
        <xdr:cNvCxnSpPr/>
      </xdr:nvCxnSpPr>
      <xdr:spPr>
        <a:xfrm flipV="1">
          <a:off x="2019300" y="12888967"/>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132286</xdr:rowOff>
    </xdr:from>
    <xdr:to>
      <xdr:col>10</xdr:col>
      <xdr:colOff>114300</xdr:colOff>
      <xdr:row>76</xdr:row>
      <xdr:rowOff>107713</xdr:rowOff>
    </xdr:to>
    <xdr:cxnSp macro="">
      <xdr:nvCxnSpPr>
        <xdr:cNvPr id="189" name="直線コネクタ 188"/>
        <xdr:cNvCxnSpPr/>
      </xdr:nvCxnSpPr>
      <xdr:spPr>
        <a:xfrm flipV="1">
          <a:off x="1130300" y="12991036"/>
          <a:ext cx="889000" cy="14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129983</xdr:rowOff>
    </xdr:from>
    <xdr:to>
      <xdr:col>24</xdr:col>
      <xdr:colOff>114300</xdr:colOff>
      <xdr:row>75</xdr:row>
      <xdr:rowOff>60133</xdr:rowOff>
    </xdr:to>
    <xdr:sp macro="" textlink="">
      <xdr:nvSpPr>
        <xdr:cNvPr id="199" name="楕円 198"/>
        <xdr:cNvSpPr/>
      </xdr:nvSpPr>
      <xdr:spPr>
        <a:xfrm>
          <a:off x="4584700" y="128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152860</xdr:rowOff>
    </xdr:from>
    <xdr:ext cx="599010" cy="259045"/>
    <xdr:sp macro="" textlink="">
      <xdr:nvSpPr>
        <xdr:cNvPr id="200" name="民生費該当値テキスト"/>
        <xdr:cNvSpPr txBox="1"/>
      </xdr:nvSpPr>
      <xdr:spPr>
        <a:xfrm>
          <a:off x="4686300" y="1266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76229</xdr:rowOff>
    </xdr:from>
    <xdr:to>
      <xdr:col>20</xdr:col>
      <xdr:colOff>38100</xdr:colOff>
      <xdr:row>76</xdr:row>
      <xdr:rowOff>6378</xdr:rowOff>
    </xdr:to>
    <xdr:sp macro="" textlink="">
      <xdr:nvSpPr>
        <xdr:cNvPr id="201" name="楕円 200"/>
        <xdr:cNvSpPr/>
      </xdr:nvSpPr>
      <xdr:spPr>
        <a:xfrm>
          <a:off x="3746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22906</xdr:rowOff>
    </xdr:from>
    <xdr:ext cx="599010" cy="259045"/>
    <xdr:sp macro="" textlink="">
      <xdr:nvSpPr>
        <xdr:cNvPr id="202" name="テキスト ボックス 201"/>
        <xdr:cNvSpPr txBox="1"/>
      </xdr:nvSpPr>
      <xdr:spPr>
        <a:xfrm>
          <a:off x="3497795" y="1271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150867</xdr:rowOff>
    </xdr:from>
    <xdr:to>
      <xdr:col>15</xdr:col>
      <xdr:colOff>101600</xdr:colOff>
      <xdr:row>75</xdr:row>
      <xdr:rowOff>81017</xdr:rowOff>
    </xdr:to>
    <xdr:sp macro="" textlink="">
      <xdr:nvSpPr>
        <xdr:cNvPr id="203" name="楕円 202"/>
        <xdr:cNvSpPr/>
      </xdr:nvSpPr>
      <xdr:spPr>
        <a:xfrm>
          <a:off x="2857500" y="128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97544</xdr:rowOff>
    </xdr:from>
    <xdr:ext cx="599010" cy="259045"/>
    <xdr:sp macro="" textlink="">
      <xdr:nvSpPr>
        <xdr:cNvPr id="204" name="テキスト ボックス 203"/>
        <xdr:cNvSpPr txBox="1"/>
      </xdr:nvSpPr>
      <xdr:spPr>
        <a:xfrm>
          <a:off x="2608795" y="126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81486</xdr:rowOff>
    </xdr:from>
    <xdr:to>
      <xdr:col>10</xdr:col>
      <xdr:colOff>165100</xdr:colOff>
      <xdr:row>76</xdr:row>
      <xdr:rowOff>11636</xdr:rowOff>
    </xdr:to>
    <xdr:sp macro="" textlink="">
      <xdr:nvSpPr>
        <xdr:cNvPr id="205" name="楕円 204"/>
        <xdr:cNvSpPr/>
      </xdr:nvSpPr>
      <xdr:spPr>
        <a:xfrm>
          <a:off x="1968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28163</xdr:rowOff>
    </xdr:from>
    <xdr:ext cx="599010" cy="259045"/>
    <xdr:sp macro="" textlink="">
      <xdr:nvSpPr>
        <xdr:cNvPr id="206" name="テキスト ボックス 205"/>
        <xdr:cNvSpPr txBox="1"/>
      </xdr:nvSpPr>
      <xdr:spPr>
        <a:xfrm>
          <a:off x="1719795" y="1271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56913</xdr:rowOff>
    </xdr:from>
    <xdr:to>
      <xdr:col>6</xdr:col>
      <xdr:colOff>38100</xdr:colOff>
      <xdr:row>76</xdr:row>
      <xdr:rowOff>158513</xdr:rowOff>
    </xdr:to>
    <xdr:sp macro="" textlink="">
      <xdr:nvSpPr>
        <xdr:cNvPr id="207" name="楕円 206"/>
        <xdr:cNvSpPr/>
      </xdr:nvSpPr>
      <xdr:spPr>
        <a:xfrm>
          <a:off x="1079500" y="130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149640</xdr:rowOff>
    </xdr:from>
    <xdr:ext cx="599010" cy="259045"/>
    <xdr:sp macro="" textlink="">
      <xdr:nvSpPr>
        <xdr:cNvPr id="208" name="テキスト ボックス 207"/>
        <xdr:cNvSpPr txBox="1"/>
      </xdr:nvSpPr>
      <xdr:spPr>
        <a:xfrm>
          <a:off x="830795" y="1317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33116</xdr:rowOff>
    </xdr:from>
    <xdr:to>
      <xdr:col>24</xdr:col>
      <xdr:colOff>63500</xdr:colOff>
      <xdr:row>98</xdr:row>
      <xdr:rowOff>35554</xdr:rowOff>
    </xdr:to>
    <xdr:cxnSp macro="">
      <xdr:nvCxnSpPr>
        <xdr:cNvPr id="238" name="直線コネクタ 237"/>
        <xdr:cNvCxnSpPr/>
      </xdr:nvCxnSpPr>
      <xdr:spPr>
        <a:xfrm flipV="1">
          <a:off x="3797300" y="1683521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137528</xdr:rowOff>
    </xdr:from>
    <xdr:to>
      <xdr:col>19</xdr:col>
      <xdr:colOff>177800</xdr:colOff>
      <xdr:row>98</xdr:row>
      <xdr:rowOff>35554</xdr:rowOff>
    </xdr:to>
    <xdr:cxnSp macro="">
      <xdr:nvCxnSpPr>
        <xdr:cNvPr id="241" name="直線コネクタ 240"/>
        <xdr:cNvCxnSpPr/>
      </xdr:nvCxnSpPr>
      <xdr:spPr>
        <a:xfrm>
          <a:off x="2908300" y="16768178"/>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137528</xdr:rowOff>
    </xdr:from>
    <xdr:to>
      <xdr:col>15</xdr:col>
      <xdr:colOff>50800</xdr:colOff>
      <xdr:row>98</xdr:row>
      <xdr:rowOff>52299</xdr:rowOff>
    </xdr:to>
    <xdr:cxnSp macro="">
      <xdr:nvCxnSpPr>
        <xdr:cNvPr id="244" name="直線コネクタ 243"/>
        <xdr:cNvCxnSpPr/>
      </xdr:nvCxnSpPr>
      <xdr:spPr>
        <a:xfrm flipV="1">
          <a:off x="2019300" y="16768178"/>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52299</xdr:rowOff>
    </xdr:from>
    <xdr:to>
      <xdr:col>10</xdr:col>
      <xdr:colOff>114300</xdr:colOff>
      <xdr:row>98</xdr:row>
      <xdr:rowOff>85274</xdr:rowOff>
    </xdr:to>
    <xdr:cxnSp macro="">
      <xdr:nvCxnSpPr>
        <xdr:cNvPr id="247" name="直線コネクタ 246"/>
        <xdr:cNvCxnSpPr/>
      </xdr:nvCxnSpPr>
      <xdr:spPr>
        <a:xfrm flipV="1">
          <a:off x="1130300" y="16854399"/>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153766</xdr:rowOff>
    </xdr:from>
    <xdr:to>
      <xdr:col>24</xdr:col>
      <xdr:colOff>114300</xdr:colOff>
      <xdr:row>98</xdr:row>
      <xdr:rowOff>83916</xdr:rowOff>
    </xdr:to>
    <xdr:sp macro="" textlink="">
      <xdr:nvSpPr>
        <xdr:cNvPr id="257" name="楕円 256"/>
        <xdr:cNvSpPr/>
      </xdr:nvSpPr>
      <xdr:spPr>
        <a:xfrm>
          <a:off x="4584700" y="167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132193</xdr:rowOff>
    </xdr:from>
    <xdr:ext cx="534377" cy="259045"/>
    <xdr:sp macro="" textlink="">
      <xdr:nvSpPr>
        <xdr:cNvPr id="258" name="衛生費該当値テキスト"/>
        <xdr:cNvSpPr txBox="1"/>
      </xdr:nvSpPr>
      <xdr:spPr>
        <a:xfrm>
          <a:off x="4686300" y="1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156204</xdr:rowOff>
    </xdr:from>
    <xdr:to>
      <xdr:col>20</xdr:col>
      <xdr:colOff>38100</xdr:colOff>
      <xdr:row>98</xdr:row>
      <xdr:rowOff>86354</xdr:rowOff>
    </xdr:to>
    <xdr:sp macro="" textlink="">
      <xdr:nvSpPr>
        <xdr:cNvPr id="259" name="楕円 258"/>
        <xdr:cNvSpPr/>
      </xdr:nvSpPr>
      <xdr:spPr>
        <a:xfrm>
          <a:off x="3746500" y="167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77481</xdr:rowOff>
    </xdr:from>
    <xdr:ext cx="534377" cy="259045"/>
    <xdr:sp macro="" textlink="">
      <xdr:nvSpPr>
        <xdr:cNvPr id="260" name="テキスト ボックス 259"/>
        <xdr:cNvSpPr txBox="1"/>
      </xdr:nvSpPr>
      <xdr:spPr>
        <a:xfrm>
          <a:off x="3530111" y="168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86728</xdr:rowOff>
    </xdr:from>
    <xdr:to>
      <xdr:col>15</xdr:col>
      <xdr:colOff>101600</xdr:colOff>
      <xdr:row>98</xdr:row>
      <xdr:rowOff>16878</xdr:rowOff>
    </xdr:to>
    <xdr:sp macro="" textlink="">
      <xdr:nvSpPr>
        <xdr:cNvPr id="261" name="楕円 260"/>
        <xdr:cNvSpPr/>
      </xdr:nvSpPr>
      <xdr:spPr>
        <a:xfrm>
          <a:off x="2857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8005</xdr:rowOff>
    </xdr:from>
    <xdr:ext cx="534377" cy="259045"/>
    <xdr:sp macro="" textlink="">
      <xdr:nvSpPr>
        <xdr:cNvPr id="262" name="テキスト ボックス 261"/>
        <xdr:cNvSpPr txBox="1"/>
      </xdr:nvSpPr>
      <xdr:spPr>
        <a:xfrm>
          <a:off x="2641111" y="168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1499</xdr:rowOff>
    </xdr:from>
    <xdr:to>
      <xdr:col>10</xdr:col>
      <xdr:colOff>165100</xdr:colOff>
      <xdr:row>98</xdr:row>
      <xdr:rowOff>103099</xdr:rowOff>
    </xdr:to>
    <xdr:sp macro="" textlink="">
      <xdr:nvSpPr>
        <xdr:cNvPr id="263" name="楕円 262"/>
        <xdr:cNvSpPr/>
      </xdr:nvSpPr>
      <xdr:spPr>
        <a:xfrm>
          <a:off x="1968500" y="168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94226</xdr:rowOff>
    </xdr:from>
    <xdr:ext cx="534377" cy="259045"/>
    <xdr:sp macro="" textlink="">
      <xdr:nvSpPr>
        <xdr:cNvPr id="264" name="テキスト ボックス 263"/>
        <xdr:cNvSpPr txBox="1"/>
      </xdr:nvSpPr>
      <xdr:spPr>
        <a:xfrm>
          <a:off x="1752111" y="168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34474</xdr:rowOff>
    </xdr:from>
    <xdr:to>
      <xdr:col>6</xdr:col>
      <xdr:colOff>38100</xdr:colOff>
      <xdr:row>98</xdr:row>
      <xdr:rowOff>136074</xdr:rowOff>
    </xdr:to>
    <xdr:sp macro="" textlink="">
      <xdr:nvSpPr>
        <xdr:cNvPr id="265" name="楕円 264"/>
        <xdr:cNvSpPr/>
      </xdr:nvSpPr>
      <xdr:spPr>
        <a:xfrm>
          <a:off x="1079500" y="168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127201</xdr:rowOff>
    </xdr:from>
    <xdr:ext cx="534377" cy="259045"/>
    <xdr:sp macro="" textlink="">
      <xdr:nvSpPr>
        <xdr:cNvPr id="266" name="テキスト ボックス 265"/>
        <xdr:cNvSpPr txBox="1"/>
      </xdr:nvSpPr>
      <xdr:spPr>
        <a:xfrm>
          <a:off x="863111" y="16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38735</xdr:rowOff>
    </xdr:from>
    <xdr:to>
      <xdr:col>55</xdr:col>
      <xdr:colOff>0</xdr:colOff>
      <xdr:row>38</xdr:row>
      <xdr:rowOff>39116</xdr:rowOff>
    </xdr:to>
    <xdr:cxnSp macro="">
      <xdr:nvCxnSpPr>
        <xdr:cNvPr id="295" name="直線コネクタ 294"/>
        <xdr:cNvCxnSpPr/>
      </xdr:nvCxnSpPr>
      <xdr:spPr>
        <a:xfrm>
          <a:off x="9639300" y="65538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50546</xdr:rowOff>
    </xdr:to>
    <xdr:cxnSp macro="">
      <xdr:nvCxnSpPr>
        <xdr:cNvPr id="298" name="直線コネクタ 297"/>
        <xdr:cNvCxnSpPr/>
      </xdr:nvCxnSpPr>
      <xdr:spPr>
        <a:xfrm flipV="1">
          <a:off x="8750300" y="65538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50546</xdr:rowOff>
    </xdr:from>
    <xdr:to>
      <xdr:col>45</xdr:col>
      <xdr:colOff>177800</xdr:colOff>
      <xdr:row>38</xdr:row>
      <xdr:rowOff>74549</xdr:rowOff>
    </xdr:to>
    <xdr:cxnSp macro="">
      <xdr:nvCxnSpPr>
        <xdr:cNvPr id="301" name="直線コネクタ 300"/>
        <xdr:cNvCxnSpPr/>
      </xdr:nvCxnSpPr>
      <xdr:spPr>
        <a:xfrm flipV="1">
          <a:off x="7861300" y="65656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164846</xdr:rowOff>
    </xdr:from>
    <xdr:to>
      <xdr:col>41</xdr:col>
      <xdr:colOff>50800</xdr:colOff>
      <xdr:row>38</xdr:row>
      <xdr:rowOff>74549</xdr:rowOff>
    </xdr:to>
    <xdr:cxnSp macro="">
      <xdr:nvCxnSpPr>
        <xdr:cNvPr id="304" name="直線コネクタ 303"/>
        <xdr:cNvCxnSpPr/>
      </xdr:nvCxnSpPr>
      <xdr:spPr>
        <a:xfrm>
          <a:off x="6972300" y="650849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14" name="楕円 313"/>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138193</xdr:rowOff>
    </xdr:from>
    <xdr:ext cx="378565" cy="259045"/>
    <xdr:sp macro="" textlink="">
      <xdr:nvSpPr>
        <xdr:cNvPr id="315" name="労働費該当値テキスト"/>
        <xdr:cNvSpPr txBox="1"/>
      </xdr:nvSpPr>
      <xdr:spPr>
        <a:xfrm>
          <a:off x="10528300"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6" name="楕円 315"/>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80662</xdr:rowOff>
    </xdr:from>
    <xdr:ext cx="378565" cy="259045"/>
    <xdr:sp macro="" textlink="">
      <xdr:nvSpPr>
        <xdr:cNvPr id="317" name="テキスト ボックス 316"/>
        <xdr:cNvSpPr txBox="1"/>
      </xdr:nvSpPr>
      <xdr:spPr>
        <a:xfrm>
          <a:off x="9450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8" name="楕円 317"/>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9" name="テキスト ボックス 318"/>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23749</xdr:rowOff>
    </xdr:from>
    <xdr:to>
      <xdr:col>41</xdr:col>
      <xdr:colOff>101600</xdr:colOff>
      <xdr:row>38</xdr:row>
      <xdr:rowOff>125349</xdr:rowOff>
    </xdr:to>
    <xdr:sp macro="" textlink="">
      <xdr:nvSpPr>
        <xdr:cNvPr id="320" name="楕円 319"/>
        <xdr:cNvSpPr/>
      </xdr:nvSpPr>
      <xdr:spPr>
        <a:xfrm>
          <a:off x="7810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116476</xdr:rowOff>
    </xdr:from>
    <xdr:ext cx="378565" cy="259045"/>
    <xdr:sp macro="" textlink="">
      <xdr:nvSpPr>
        <xdr:cNvPr id="321" name="テキスト ボックス 320"/>
        <xdr:cNvSpPr txBox="1"/>
      </xdr:nvSpPr>
      <xdr:spPr>
        <a:xfrm>
          <a:off x="7672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114046</xdr:rowOff>
    </xdr:from>
    <xdr:to>
      <xdr:col>36</xdr:col>
      <xdr:colOff>165100</xdr:colOff>
      <xdr:row>38</xdr:row>
      <xdr:rowOff>44196</xdr:rowOff>
    </xdr:to>
    <xdr:sp macro="" textlink="">
      <xdr:nvSpPr>
        <xdr:cNvPr id="322" name="楕円 321"/>
        <xdr:cNvSpPr/>
      </xdr:nvSpPr>
      <xdr:spPr>
        <a:xfrm>
          <a:off x="6921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35323</xdr:rowOff>
    </xdr:from>
    <xdr:ext cx="378565" cy="259045"/>
    <xdr:sp macro="" textlink="">
      <xdr:nvSpPr>
        <xdr:cNvPr id="323" name="テキスト ボックス 322"/>
        <xdr:cNvSpPr txBox="1"/>
      </xdr:nvSpPr>
      <xdr:spPr>
        <a:xfrm>
          <a:off x="678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38773</xdr:rowOff>
    </xdr:from>
    <xdr:to>
      <xdr:col>55</xdr:col>
      <xdr:colOff>0</xdr:colOff>
      <xdr:row>56</xdr:row>
      <xdr:rowOff>13810</xdr:rowOff>
    </xdr:to>
    <xdr:cxnSp macro="">
      <xdr:nvCxnSpPr>
        <xdr:cNvPr id="350" name="直線コネクタ 349"/>
        <xdr:cNvCxnSpPr/>
      </xdr:nvCxnSpPr>
      <xdr:spPr>
        <a:xfrm>
          <a:off x="9639300" y="9125623"/>
          <a:ext cx="838200" cy="4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38773</xdr:rowOff>
    </xdr:from>
    <xdr:to>
      <xdr:col>50</xdr:col>
      <xdr:colOff>114300</xdr:colOff>
      <xdr:row>54</xdr:row>
      <xdr:rowOff>87076</xdr:rowOff>
    </xdr:to>
    <xdr:cxnSp macro="">
      <xdr:nvCxnSpPr>
        <xdr:cNvPr id="353" name="直線コネクタ 352"/>
        <xdr:cNvCxnSpPr/>
      </xdr:nvCxnSpPr>
      <xdr:spPr>
        <a:xfrm flipV="1">
          <a:off x="8750300" y="9125623"/>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87076</xdr:rowOff>
    </xdr:from>
    <xdr:to>
      <xdr:col>45</xdr:col>
      <xdr:colOff>177800</xdr:colOff>
      <xdr:row>55</xdr:row>
      <xdr:rowOff>85842</xdr:rowOff>
    </xdr:to>
    <xdr:cxnSp macro="">
      <xdr:nvCxnSpPr>
        <xdr:cNvPr id="356" name="直線コネクタ 355"/>
        <xdr:cNvCxnSpPr/>
      </xdr:nvCxnSpPr>
      <xdr:spPr>
        <a:xfrm flipV="1">
          <a:off x="7861300" y="9345376"/>
          <a:ext cx="889000" cy="1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85842</xdr:rowOff>
    </xdr:from>
    <xdr:to>
      <xdr:col>41</xdr:col>
      <xdr:colOff>50800</xdr:colOff>
      <xdr:row>55</xdr:row>
      <xdr:rowOff>167155</xdr:rowOff>
    </xdr:to>
    <xdr:cxnSp macro="">
      <xdr:nvCxnSpPr>
        <xdr:cNvPr id="359" name="直線コネクタ 358"/>
        <xdr:cNvCxnSpPr/>
      </xdr:nvCxnSpPr>
      <xdr:spPr>
        <a:xfrm flipV="1">
          <a:off x="6972300" y="9515592"/>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134460</xdr:rowOff>
    </xdr:from>
    <xdr:to>
      <xdr:col>55</xdr:col>
      <xdr:colOff>50800</xdr:colOff>
      <xdr:row>56</xdr:row>
      <xdr:rowOff>64610</xdr:rowOff>
    </xdr:to>
    <xdr:sp macro="" textlink="">
      <xdr:nvSpPr>
        <xdr:cNvPr id="369" name="楕円 368"/>
        <xdr:cNvSpPr/>
      </xdr:nvSpPr>
      <xdr:spPr>
        <a:xfrm>
          <a:off x="10426700" y="9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157337</xdr:rowOff>
    </xdr:from>
    <xdr:ext cx="534377" cy="259045"/>
    <xdr:sp macro="" textlink="">
      <xdr:nvSpPr>
        <xdr:cNvPr id="370" name="農林水産業費該当値テキスト"/>
        <xdr:cNvSpPr txBox="1"/>
      </xdr:nvSpPr>
      <xdr:spPr>
        <a:xfrm>
          <a:off x="10528300" y="94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159423</xdr:rowOff>
    </xdr:from>
    <xdr:to>
      <xdr:col>50</xdr:col>
      <xdr:colOff>165100</xdr:colOff>
      <xdr:row>53</xdr:row>
      <xdr:rowOff>89573</xdr:rowOff>
    </xdr:to>
    <xdr:sp macro="" textlink="">
      <xdr:nvSpPr>
        <xdr:cNvPr id="371" name="楕円 370"/>
        <xdr:cNvSpPr/>
      </xdr:nvSpPr>
      <xdr:spPr>
        <a:xfrm>
          <a:off x="9588500" y="90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106100</xdr:rowOff>
    </xdr:from>
    <xdr:ext cx="534377" cy="259045"/>
    <xdr:sp macro="" textlink="">
      <xdr:nvSpPr>
        <xdr:cNvPr id="372" name="テキスト ボックス 371"/>
        <xdr:cNvSpPr txBox="1"/>
      </xdr:nvSpPr>
      <xdr:spPr>
        <a:xfrm>
          <a:off x="9372111" y="88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36276</xdr:rowOff>
    </xdr:from>
    <xdr:to>
      <xdr:col>46</xdr:col>
      <xdr:colOff>38100</xdr:colOff>
      <xdr:row>54</xdr:row>
      <xdr:rowOff>137876</xdr:rowOff>
    </xdr:to>
    <xdr:sp macro="" textlink="">
      <xdr:nvSpPr>
        <xdr:cNvPr id="373" name="楕円 372"/>
        <xdr:cNvSpPr/>
      </xdr:nvSpPr>
      <xdr:spPr>
        <a:xfrm>
          <a:off x="8699500" y="9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154403</xdr:rowOff>
    </xdr:from>
    <xdr:ext cx="534377" cy="259045"/>
    <xdr:sp macro="" textlink="">
      <xdr:nvSpPr>
        <xdr:cNvPr id="374" name="テキスト ボックス 373"/>
        <xdr:cNvSpPr txBox="1"/>
      </xdr:nvSpPr>
      <xdr:spPr>
        <a:xfrm>
          <a:off x="8483111" y="90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35042</xdr:rowOff>
    </xdr:from>
    <xdr:to>
      <xdr:col>41</xdr:col>
      <xdr:colOff>101600</xdr:colOff>
      <xdr:row>55</xdr:row>
      <xdr:rowOff>136642</xdr:rowOff>
    </xdr:to>
    <xdr:sp macro="" textlink="">
      <xdr:nvSpPr>
        <xdr:cNvPr id="375" name="楕円 374"/>
        <xdr:cNvSpPr/>
      </xdr:nvSpPr>
      <xdr:spPr>
        <a:xfrm>
          <a:off x="7810500" y="9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153169</xdr:rowOff>
    </xdr:from>
    <xdr:ext cx="534377" cy="259045"/>
    <xdr:sp macro="" textlink="">
      <xdr:nvSpPr>
        <xdr:cNvPr id="376" name="テキスト ボックス 375"/>
        <xdr:cNvSpPr txBox="1"/>
      </xdr:nvSpPr>
      <xdr:spPr>
        <a:xfrm>
          <a:off x="7594111" y="92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116355</xdr:rowOff>
    </xdr:from>
    <xdr:to>
      <xdr:col>36</xdr:col>
      <xdr:colOff>165100</xdr:colOff>
      <xdr:row>56</xdr:row>
      <xdr:rowOff>46505</xdr:rowOff>
    </xdr:to>
    <xdr:sp macro="" textlink="">
      <xdr:nvSpPr>
        <xdr:cNvPr id="377" name="楕円 376"/>
        <xdr:cNvSpPr/>
      </xdr:nvSpPr>
      <xdr:spPr>
        <a:xfrm>
          <a:off x="6921500" y="95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63032</xdr:rowOff>
    </xdr:from>
    <xdr:ext cx="534377" cy="259045"/>
    <xdr:sp macro="" textlink="">
      <xdr:nvSpPr>
        <xdr:cNvPr id="378" name="テキスト ボックス 377"/>
        <xdr:cNvSpPr txBox="1"/>
      </xdr:nvSpPr>
      <xdr:spPr>
        <a:xfrm>
          <a:off x="6705111" y="93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144272</xdr:rowOff>
    </xdr:from>
    <xdr:to>
      <xdr:col>55</xdr:col>
      <xdr:colOff>0</xdr:colOff>
      <xdr:row>78</xdr:row>
      <xdr:rowOff>113737</xdr:rowOff>
    </xdr:to>
    <xdr:cxnSp macro="">
      <xdr:nvCxnSpPr>
        <xdr:cNvPr id="409" name="直線コネクタ 408"/>
        <xdr:cNvCxnSpPr/>
      </xdr:nvCxnSpPr>
      <xdr:spPr>
        <a:xfrm flipV="1">
          <a:off x="9639300" y="13345922"/>
          <a:ext cx="8382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104691</xdr:rowOff>
    </xdr:from>
    <xdr:to>
      <xdr:col>50</xdr:col>
      <xdr:colOff>114300</xdr:colOff>
      <xdr:row>78</xdr:row>
      <xdr:rowOff>113737</xdr:rowOff>
    </xdr:to>
    <xdr:cxnSp macro="">
      <xdr:nvCxnSpPr>
        <xdr:cNvPr id="412" name="直線コネクタ 411"/>
        <xdr:cNvCxnSpPr/>
      </xdr:nvCxnSpPr>
      <xdr:spPr>
        <a:xfrm>
          <a:off x="8750300" y="13477791"/>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104691</xdr:rowOff>
    </xdr:from>
    <xdr:to>
      <xdr:col>45</xdr:col>
      <xdr:colOff>177800</xdr:colOff>
      <xdr:row>78</xdr:row>
      <xdr:rowOff>131993</xdr:rowOff>
    </xdr:to>
    <xdr:cxnSp macro="">
      <xdr:nvCxnSpPr>
        <xdr:cNvPr id="415" name="直線コネクタ 414"/>
        <xdr:cNvCxnSpPr/>
      </xdr:nvCxnSpPr>
      <xdr:spPr>
        <a:xfrm flipV="1">
          <a:off x="7861300" y="13477791"/>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129282</xdr:rowOff>
    </xdr:from>
    <xdr:to>
      <xdr:col>41</xdr:col>
      <xdr:colOff>50800</xdr:colOff>
      <xdr:row>78</xdr:row>
      <xdr:rowOff>131993</xdr:rowOff>
    </xdr:to>
    <xdr:cxnSp macro="">
      <xdr:nvCxnSpPr>
        <xdr:cNvPr id="418" name="直線コネクタ 417"/>
        <xdr:cNvCxnSpPr/>
      </xdr:nvCxnSpPr>
      <xdr:spPr>
        <a:xfrm>
          <a:off x="6972300" y="1350238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28" name="楕円 427"/>
        <xdr:cNvSpPr/>
      </xdr:nvSpPr>
      <xdr:spPr>
        <a:xfrm>
          <a:off x="104267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71899</xdr:rowOff>
    </xdr:from>
    <xdr:ext cx="469744" cy="259045"/>
    <xdr:sp macro="" textlink="">
      <xdr:nvSpPr>
        <xdr:cNvPr id="429" name="商工費該当値テキスト"/>
        <xdr:cNvSpPr txBox="1"/>
      </xdr:nvSpPr>
      <xdr:spPr>
        <a:xfrm>
          <a:off x="10528300"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62937</xdr:rowOff>
    </xdr:from>
    <xdr:to>
      <xdr:col>50</xdr:col>
      <xdr:colOff>165100</xdr:colOff>
      <xdr:row>78</xdr:row>
      <xdr:rowOff>164537</xdr:rowOff>
    </xdr:to>
    <xdr:sp macro="" textlink="">
      <xdr:nvSpPr>
        <xdr:cNvPr id="430" name="楕円 429"/>
        <xdr:cNvSpPr/>
      </xdr:nvSpPr>
      <xdr:spPr>
        <a:xfrm>
          <a:off x="9588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155664</xdr:rowOff>
    </xdr:from>
    <xdr:ext cx="469744" cy="259045"/>
    <xdr:sp macro="" textlink="">
      <xdr:nvSpPr>
        <xdr:cNvPr id="431" name="テキスト ボックス 430"/>
        <xdr:cNvSpPr txBox="1"/>
      </xdr:nvSpPr>
      <xdr:spPr>
        <a:xfrm>
          <a:off x="9404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53891</xdr:rowOff>
    </xdr:from>
    <xdr:to>
      <xdr:col>46</xdr:col>
      <xdr:colOff>38100</xdr:colOff>
      <xdr:row>78</xdr:row>
      <xdr:rowOff>155491</xdr:rowOff>
    </xdr:to>
    <xdr:sp macro="" textlink="">
      <xdr:nvSpPr>
        <xdr:cNvPr id="432" name="楕円 431"/>
        <xdr:cNvSpPr/>
      </xdr:nvSpPr>
      <xdr:spPr>
        <a:xfrm>
          <a:off x="8699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146618</xdr:rowOff>
    </xdr:from>
    <xdr:ext cx="469744" cy="259045"/>
    <xdr:sp macro="" textlink="">
      <xdr:nvSpPr>
        <xdr:cNvPr id="433" name="テキスト ボックス 432"/>
        <xdr:cNvSpPr txBox="1"/>
      </xdr:nvSpPr>
      <xdr:spPr>
        <a:xfrm>
          <a:off x="8515428" y="135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81193</xdr:rowOff>
    </xdr:from>
    <xdr:to>
      <xdr:col>41</xdr:col>
      <xdr:colOff>101600</xdr:colOff>
      <xdr:row>79</xdr:row>
      <xdr:rowOff>11343</xdr:rowOff>
    </xdr:to>
    <xdr:sp macro="" textlink="">
      <xdr:nvSpPr>
        <xdr:cNvPr id="434" name="楕円 433"/>
        <xdr:cNvSpPr/>
      </xdr:nvSpPr>
      <xdr:spPr>
        <a:xfrm>
          <a:off x="7810500" y="134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2470</xdr:rowOff>
    </xdr:from>
    <xdr:ext cx="469744" cy="259045"/>
    <xdr:sp macro="" textlink="">
      <xdr:nvSpPr>
        <xdr:cNvPr id="435" name="テキスト ボックス 434"/>
        <xdr:cNvSpPr txBox="1"/>
      </xdr:nvSpPr>
      <xdr:spPr>
        <a:xfrm>
          <a:off x="7626428" y="135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78482</xdr:rowOff>
    </xdr:from>
    <xdr:to>
      <xdr:col>36</xdr:col>
      <xdr:colOff>165100</xdr:colOff>
      <xdr:row>79</xdr:row>
      <xdr:rowOff>8632</xdr:rowOff>
    </xdr:to>
    <xdr:sp macro="" textlink="">
      <xdr:nvSpPr>
        <xdr:cNvPr id="436" name="楕円 435"/>
        <xdr:cNvSpPr/>
      </xdr:nvSpPr>
      <xdr:spPr>
        <a:xfrm>
          <a:off x="6921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171209</xdr:rowOff>
    </xdr:from>
    <xdr:ext cx="469744" cy="259045"/>
    <xdr:sp macro="" textlink="">
      <xdr:nvSpPr>
        <xdr:cNvPr id="437" name="テキスト ボックス 436"/>
        <xdr:cNvSpPr txBox="1"/>
      </xdr:nvSpPr>
      <xdr:spPr>
        <a:xfrm>
          <a:off x="6737428" y="1354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138461</xdr:rowOff>
    </xdr:from>
    <xdr:to>
      <xdr:col>55</xdr:col>
      <xdr:colOff>0</xdr:colOff>
      <xdr:row>96</xdr:row>
      <xdr:rowOff>154884</xdr:rowOff>
    </xdr:to>
    <xdr:cxnSp macro="">
      <xdr:nvCxnSpPr>
        <xdr:cNvPr id="467" name="直線コネクタ 466"/>
        <xdr:cNvCxnSpPr/>
      </xdr:nvCxnSpPr>
      <xdr:spPr>
        <a:xfrm>
          <a:off x="9639300" y="16597661"/>
          <a:ext cx="8382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138461</xdr:rowOff>
    </xdr:from>
    <xdr:to>
      <xdr:col>50</xdr:col>
      <xdr:colOff>114300</xdr:colOff>
      <xdr:row>97</xdr:row>
      <xdr:rowOff>93714</xdr:rowOff>
    </xdr:to>
    <xdr:cxnSp macro="">
      <xdr:nvCxnSpPr>
        <xdr:cNvPr id="470" name="直線コネクタ 469"/>
        <xdr:cNvCxnSpPr/>
      </xdr:nvCxnSpPr>
      <xdr:spPr>
        <a:xfrm flipV="1">
          <a:off x="8750300" y="16597661"/>
          <a:ext cx="889000" cy="1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86398</xdr:rowOff>
    </xdr:from>
    <xdr:to>
      <xdr:col>45</xdr:col>
      <xdr:colOff>177800</xdr:colOff>
      <xdr:row>97</xdr:row>
      <xdr:rowOff>93714</xdr:rowOff>
    </xdr:to>
    <xdr:cxnSp macro="">
      <xdr:nvCxnSpPr>
        <xdr:cNvPr id="473" name="直線コネクタ 472"/>
        <xdr:cNvCxnSpPr/>
      </xdr:nvCxnSpPr>
      <xdr:spPr>
        <a:xfrm>
          <a:off x="7861300" y="167170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86398</xdr:rowOff>
    </xdr:from>
    <xdr:to>
      <xdr:col>41</xdr:col>
      <xdr:colOff>50800</xdr:colOff>
      <xdr:row>97</xdr:row>
      <xdr:rowOff>109486</xdr:rowOff>
    </xdr:to>
    <xdr:cxnSp macro="">
      <xdr:nvCxnSpPr>
        <xdr:cNvPr id="476" name="直線コネクタ 475"/>
        <xdr:cNvCxnSpPr/>
      </xdr:nvCxnSpPr>
      <xdr:spPr>
        <a:xfrm flipV="1">
          <a:off x="6972300" y="1671704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104084</xdr:rowOff>
    </xdr:from>
    <xdr:to>
      <xdr:col>55</xdr:col>
      <xdr:colOff>50800</xdr:colOff>
      <xdr:row>97</xdr:row>
      <xdr:rowOff>34234</xdr:rowOff>
    </xdr:to>
    <xdr:sp macro="" textlink="">
      <xdr:nvSpPr>
        <xdr:cNvPr id="486" name="楕円 485"/>
        <xdr:cNvSpPr/>
      </xdr:nvSpPr>
      <xdr:spPr>
        <a:xfrm>
          <a:off x="10426700" y="165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82511</xdr:rowOff>
    </xdr:from>
    <xdr:ext cx="534377" cy="259045"/>
    <xdr:sp macro="" textlink="">
      <xdr:nvSpPr>
        <xdr:cNvPr id="487" name="土木費該当値テキスト"/>
        <xdr:cNvSpPr txBox="1"/>
      </xdr:nvSpPr>
      <xdr:spPr>
        <a:xfrm>
          <a:off x="10528300" y="165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87661</xdr:rowOff>
    </xdr:from>
    <xdr:to>
      <xdr:col>50</xdr:col>
      <xdr:colOff>165100</xdr:colOff>
      <xdr:row>97</xdr:row>
      <xdr:rowOff>17811</xdr:rowOff>
    </xdr:to>
    <xdr:sp macro="" textlink="">
      <xdr:nvSpPr>
        <xdr:cNvPr id="488" name="楕円 487"/>
        <xdr:cNvSpPr/>
      </xdr:nvSpPr>
      <xdr:spPr>
        <a:xfrm>
          <a:off x="9588500" y="165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8938</xdr:rowOff>
    </xdr:from>
    <xdr:ext cx="534377" cy="259045"/>
    <xdr:sp macro="" textlink="">
      <xdr:nvSpPr>
        <xdr:cNvPr id="489" name="テキスト ボックス 488"/>
        <xdr:cNvSpPr txBox="1"/>
      </xdr:nvSpPr>
      <xdr:spPr>
        <a:xfrm>
          <a:off x="9372111" y="16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42914</xdr:rowOff>
    </xdr:from>
    <xdr:to>
      <xdr:col>46</xdr:col>
      <xdr:colOff>38100</xdr:colOff>
      <xdr:row>97</xdr:row>
      <xdr:rowOff>144514</xdr:rowOff>
    </xdr:to>
    <xdr:sp macro="" textlink="">
      <xdr:nvSpPr>
        <xdr:cNvPr id="490" name="楕円 489"/>
        <xdr:cNvSpPr/>
      </xdr:nvSpPr>
      <xdr:spPr>
        <a:xfrm>
          <a:off x="8699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135641</xdr:rowOff>
    </xdr:from>
    <xdr:ext cx="534377" cy="259045"/>
    <xdr:sp macro="" textlink="">
      <xdr:nvSpPr>
        <xdr:cNvPr id="491" name="テキスト ボックス 490"/>
        <xdr:cNvSpPr txBox="1"/>
      </xdr:nvSpPr>
      <xdr:spPr>
        <a:xfrm>
          <a:off x="8483111" y="167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35598</xdr:rowOff>
    </xdr:from>
    <xdr:to>
      <xdr:col>41</xdr:col>
      <xdr:colOff>101600</xdr:colOff>
      <xdr:row>97</xdr:row>
      <xdr:rowOff>137198</xdr:rowOff>
    </xdr:to>
    <xdr:sp macro="" textlink="">
      <xdr:nvSpPr>
        <xdr:cNvPr id="492" name="楕円 491"/>
        <xdr:cNvSpPr/>
      </xdr:nvSpPr>
      <xdr:spPr>
        <a:xfrm>
          <a:off x="7810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128325</xdr:rowOff>
    </xdr:from>
    <xdr:ext cx="534377" cy="259045"/>
    <xdr:sp macro="" textlink="">
      <xdr:nvSpPr>
        <xdr:cNvPr id="493" name="テキスト ボックス 492"/>
        <xdr:cNvSpPr txBox="1"/>
      </xdr:nvSpPr>
      <xdr:spPr>
        <a:xfrm>
          <a:off x="7594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58686</xdr:rowOff>
    </xdr:from>
    <xdr:to>
      <xdr:col>36</xdr:col>
      <xdr:colOff>165100</xdr:colOff>
      <xdr:row>97</xdr:row>
      <xdr:rowOff>160286</xdr:rowOff>
    </xdr:to>
    <xdr:sp macro="" textlink="">
      <xdr:nvSpPr>
        <xdr:cNvPr id="494" name="楕円 493"/>
        <xdr:cNvSpPr/>
      </xdr:nvSpPr>
      <xdr:spPr>
        <a:xfrm>
          <a:off x="6921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151413</xdr:rowOff>
    </xdr:from>
    <xdr:ext cx="534377" cy="259045"/>
    <xdr:sp macro="" textlink="">
      <xdr:nvSpPr>
        <xdr:cNvPr id="495" name="テキスト ボックス 494"/>
        <xdr:cNvSpPr txBox="1"/>
      </xdr:nvSpPr>
      <xdr:spPr>
        <a:xfrm>
          <a:off x="6705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66365</xdr:rowOff>
    </xdr:from>
    <xdr:to>
      <xdr:col>85</xdr:col>
      <xdr:colOff>127000</xdr:colOff>
      <xdr:row>36</xdr:row>
      <xdr:rowOff>171430</xdr:rowOff>
    </xdr:to>
    <xdr:cxnSp macro="">
      <xdr:nvCxnSpPr>
        <xdr:cNvPr id="523" name="直線コネクタ 522"/>
        <xdr:cNvCxnSpPr/>
      </xdr:nvCxnSpPr>
      <xdr:spPr>
        <a:xfrm flipV="1">
          <a:off x="15481300" y="5895665"/>
          <a:ext cx="838200" cy="4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171430</xdr:rowOff>
    </xdr:from>
    <xdr:to>
      <xdr:col>81</xdr:col>
      <xdr:colOff>50800</xdr:colOff>
      <xdr:row>37</xdr:row>
      <xdr:rowOff>20919</xdr:rowOff>
    </xdr:to>
    <xdr:cxnSp macro="">
      <xdr:nvCxnSpPr>
        <xdr:cNvPr id="526" name="直線コネクタ 525"/>
        <xdr:cNvCxnSpPr/>
      </xdr:nvCxnSpPr>
      <xdr:spPr>
        <a:xfrm flipV="1">
          <a:off x="14592300" y="6343630"/>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20919</xdr:rowOff>
    </xdr:from>
    <xdr:to>
      <xdr:col>76</xdr:col>
      <xdr:colOff>114300</xdr:colOff>
      <xdr:row>37</xdr:row>
      <xdr:rowOff>81910</xdr:rowOff>
    </xdr:to>
    <xdr:cxnSp macro="">
      <xdr:nvCxnSpPr>
        <xdr:cNvPr id="529" name="直線コネクタ 528"/>
        <xdr:cNvCxnSpPr/>
      </xdr:nvCxnSpPr>
      <xdr:spPr>
        <a:xfrm flipV="1">
          <a:off x="13703300" y="636456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59644</xdr:rowOff>
    </xdr:from>
    <xdr:to>
      <xdr:col>71</xdr:col>
      <xdr:colOff>177800</xdr:colOff>
      <xdr:row>37</xdr:row>
      <xdr:rowOff>81910</xdr:rowOff>
    </xdr:to>
    <xdr:cxnSp macro="">
      <xdr:nvCxnSpPr>
        <xdr:cNvPr id="532" name="直線コネクタ 531"/>
        <xdr:cNvCxnSpPr/>
      </xdr:nvCxnSpPr>
      <xdr:spPr>
        <a:xfrm>
          <a:off x="12814300" y="6403294"/>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15565</xdr:rowOff>
    </xdr:from>
    <xdr:to>
      <xdr:col>85</xdr:col>
      <xdr:colOff>177800</xdr:colOff>
      <xdr:row>34</xdr:row>
      <xdr:rowOff>117165</xdr:rowOff>
    </xdr:to>
    <xdr:sp macro="" textlink="">
      <xdr:nvSpPr>
        <xdr:cNvPr id="542" name="楕円 541"/>
        <xdr:cNvSpPr/>
      </xdr:nvSpPr>
      <xdr:spPr>
        <a:xfrm>
          <a:off x="16268700" y="58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38442</xdr:rowOff>
    </xdr:from>
    <xdr:ext cx="534377" cy="259045"/>
    <xdr:sp macro="" textlink="">
      <xdr:nvSpPr>
        <xdr:cNvPr id="543" name="消防費該当値テキスト"/>
        <xdr:cNvSpPr txBox="1"/>
      </xdr:nvSpPr>
      <xdr:spPr>
        <a:xfrm>
          <a:off x="16370300" y="569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120630</xdr:rowOff>
    </xdr:from>
    <xdr:to>
      <xdr:col>81</xdr:col>
      <xdr:colOff>101600</xdr:colOff>
      <xdr:row>37</xdr:row>
      <xdr:rowOff>50780</xdr:rowOff>
    </xdr:to>
    <xdr:sp macro="" textlink="">
      <xdr:nvSpPr>
        <xdr:cNvPr id="544" name="楕円 543"/>
        <xdr:cNvSpPr/>
      </xdr:nvSpPr>
      <xdr:spPr>
        <a:xfrm>
          <a:off x="15430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41907</xdr:rowOff>
    </xdr:from>
    <xdr:ext cx="534377" cy="259045"/>
    <xdr:sp macro="" textlink="">
      <xdr:nvSpPr>
        <xdr:cNvPr id="545" name="テキスト ボックス 544"/>
        <xdr:cNvSpPr txBox="1"/>
      </xdr:nvSpPr>
      <xdr:spPr>
        <a:xfrm>
          <a:off x="15214111" y="63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141569</xdr:rowOff>
    </xdr:from>
    <xdr:to>
      <xdr:col>76</xdr:col>
      <xdr:colOff>165100</xdr:colOff>
      <xdr:row>37</xdr:row>
      <xdr:rowOff>71719</xdr:rowOff>
    </xdr:to>
    <xdr:sp macro="" textlink="">
      <xdr:nvSpPr>
        <xdr:cNvPr id="546" name="楕円 545"/>
        <xdr:cNvSpPr/>
      </xdr:nvSpPr>
      <xdr:spPr>
        <a:xfrm>
          <a:off x="14541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62846</xdr:rowOff>
    </xdr:from>
    <xdr:ext cx="534377" cy="259045"/>
    <xdr:sp macro="" textlink="">
      <xdr:nvSpPr>
        <xdr:cNvPr id="547" name="テキスト ボックス 546"/>
        <xdr:cNvSpPr txBox="1"/>
      </xdr:nvSpPr>
      <xdr:spPr>
        <a:xfrm>
          <a:off x="14325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31110</xdr:rowOff>
    </xdr:from>
    <xdr:to>
      <xdr:col>72</xdr:col>
      <xdr:colOff>38100</xdr:colOff>
      <xdr:row>37</xdr:row>
      <xdr:rowOff>132710</xdr:rowOff>
    </xdr:to>
    <xdr:sp macro="" textlink="">
      <xdr:nvSpPr>
        <xdr:cNvPr id="548" name="楕円 547"/>
        <xdr:cNvSpPr/>
      </xdr:nvSpPr>
      <xdr:spPr>
        <a:xfrm>
          <a:off x="136525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123837</xdr:rowOff>
    </xdr:from>
    <xdr:ext cx="534377" cy="259045"/>
    <xdr:sp macro="" textlink="">
      <xdr:nvSpPr>
        <xdr:cNvPr id="549" name="テキスト ボックス 548"/>
        <xdr:cNvSpPr txBox="1"/>
      </xdr:nvSpPr>
      <xdr:spPr>
        <a:xfrm>
          <a:off x="13436111" y="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8844</xdr:rowOff>
    </xdr:from>
    <xdr:to>
      <xdr:col>67</xdr:col>
      <xdr:colOff>101600</xdr:colOff>
      <xdr:row>37</xdr:row>
      <xdr:rowOff>110444</xdr:rowOff>
    </xdr:to>
    <xdr:sp macro="" textlink="">
      <xdr:nvSpPr>
        <xdr:cNvPr id="550" name="楕円 549"/>
        <xdr:cNvSpPr/>
      </xdr:nvSpPr>
      <xdr:spPr>
        <a:xfrm>
          <a:off x="127635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101571</xdr:rowOff>
    </xdr:from>
    <xdr:ext cx="534377" cy="259045"/>
    <xdr:sp macro="" textlink="">
      <xdr:nvSpPr>
        <xdr:cNvPr id="551" name="テキスト ボックス 550"/>
        <xdr:cNvSpPr txBox="1"/>
      </xdr:nvSpPr>
      <xdr:spPr>
        <a:xfrm>
          <a:off x="12547111" y="64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133318</xdr:rowOff>
    </xdr:from>
    <xdr:to>
      <xdr:col>85</xdr:col>
      <xdr:colOff>127000</xdr:colOff>
      <xdr:row>54</xdr:row>
      <xdr:rowOff>50032</xdr:rowOff>
    </xdr:to>
    <xdr:cxnSp macro="">
      <xdr:nvCxnSpPr>
        <xdr:cNvPr id="581" name="直線コネクタ 580"/>
        <xdr:cNvCxnSpPr/>
      </xdr:nvCxnSpPr>
      <xdr:spPr>
        <a:xfrm flipV="1">
          <a:off x="15481300" y="9220168"/>
          <a:ext cx="8382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50032</xdr:rowOff>
    </xdr:from>
    <xdr:to>
      <xdr:col>81</xdr:col>
      <xdr:colOff>50800</xdr:colOff>
      <xdr:row>54</xdr:row>
      <xdr:rowOff>84227</xdr:rowOff>
    </xdr:to>
    <xdr:cxnSp macro="">
      <xdr:nvCxnSpPr>
        <xdr:cNvPr id="584" name="直線コネクタ 583"/>
        <xdr:cNvCxnSpPr/>
      </xdr:nvCxnSpPr>
      <xdr:spPr>
        <a:xfrm flipV="1">
          <a:off x="14592300" y="9308332"/>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47117</xdr:rowOff>
    </xdr:from>
    <xdr:to>
      <xdr:col>76</xdr:col>
      <xdr:colOff>114300</xdr:colOff>
      <xdr:row>54</xdr:row>
      <xdr:rowOff>84227</xdr:rowOff>
    </xdr:to>
    <xdr:cxnSp macro="">
      <xdr:nvCxnSpPr>
        <xdr:cNvPr id="587" name="直線コネクタ 586"/>
        <xdr:cNvCxnSpPr/>
      </xdr:nvCxnSpPr>
      <xdr:spPr>
        <a:xfrm>
          <a:off x="13703300" y="9133967"/>
          <a:ext cx="8890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47117</xdr:rowOff>
    </xdr:from>
    <xdr:to>
      <xdr:col>71</xdr:col>
      <xdr:colOff>177800</xdr:colOff>
      <xdr:row>54</xdr:row>
      <xdr:rowOff>111316</xdr:rowOff>
    </xdr:to>
    <xdr:cxnSp macro="">
      <xdr:nvCxnSpPr>
        <xdr:cNvPr id="590" name="直線コネクタ 589"/>
        <xdr:cNvCxnSpPr/>
      </xdr:nvCxnSpPr>
      <xdr:spPr>
        <a:xfrm flipV="1">
          <a:off x="12814300" y="9133967"/>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82518</xdr:rowOff>
    </xdr:from>
    <xdr:to>
      <xdr:col>85</xdr:col>
      <xdr:colOff>177800</xdr:colOff>
      <xdr:row>54</xdr:row>
      <xdr:rowOff>12668</xdr:rowOff>
    </xdr:to>
    <xdr:sp macro="" textlink="">
      <xdr:nvSpPr>
        <xdr:cNvPr id="600" name="楕円 599"/>
        <xdr:cNvSpPr/>
      </xdr:nvSpPr>
      <xdr:spPr>
        <a:xfrm>
          <a:off x="16268700" y="91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105395</xdr:rowOff>
    </xdr:from>
    <xdr:ext cx="534377" cy="259045"/>
    <xdr:sp macro="" textlink="">
      <xdr:nvSpPr>
        <xdr:cNvPr id="601" name="教育費該当値テキスト"/>
        <xdr:cNvSpPr txBox="1"/>
      </xdr:nvSpPr>
      <xdr:spPr>
        <a:xfrm>
          <a:off x="16370300" y="90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170682</xdr:rowOff>
    </xdr:from>
    <xdr:to>
      <xdr:col>81</xdr:col>
      <xdr:colOff>101600</xdr:colOff>
      <xdr:row>54</xdr:row>
      <xdr:rowOff>100832</xdr:rowOff>
    </xdr:to>
    <xdr:sp macro="" textlink="">
      <xdr:nvSpPr>
        <xdr:cNvPr id="602" name="楕円 601"/>
        <xdr:cNvSpPr/>
      </xdr:nvSpPr>
      <xdr:spPr>
        <a:xfrm>
          <a:off x="15430500" y="92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117359</xdr:rowOff>
    </xdr:from>
    <xdr:ext cx="534377" cy="259045"/>
    <xdr:sp macro="" textlink="">
      <xdr:nvSpPr>
        <xdr:cNvPr id="603" name="テキスト ボックス 602"/>
        <xdr:cNvSpPr txBox="1"/>
      </xdr:nvSpPr>
      <xdr:spPr>
        <a:xfrm>
          <a:off x="15214111" y="90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33427</xdr:rowOff>
    </xdr:from>
    <xdr:to>
      <xdr:col>76</xdr:col>
      <xdr:colOff>165100</xdr:colOff>
      <xdr:row>54</xdr:row>
      <xdr:rowOff>135027</xdr:rowOff>
    </xdr:to>
    <xdr:sp macro="" textlink="">
      <xdr:nvSpPr>
        <xdr:cNvPr id="604" name="楕円 603"/>
        <xdr:cNvSpPr/>
      </xdr:nvSpPr>
      <xdr:spPr>
        <a:xfrm>
          <a:off x="14541500" y="92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151554</xdr:rowOff>
    </xdr:from>
    <xdr:ext cx="534377" cy="259045"/>
    <xdr:sp macro="" textlink="">
      <xdr:nvSpPr>
        <xdr:cNvPr id="605" name="テキスト ボックス 604"/>
        <xdr:cNvSpPr txBox="1"/>
      </xdr:nvSpPr>
      <xdr:spPr>
        <a:xfrm>
          <a:off x="14325111" y="90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167767</xdr:rowOff>
    </xdr:from>
    <xdr:to>
      <xdr:col>72</xdr:col>
      <xdr:colOff>38100</xdr:colOff>
      <xdr:row>53</xdr:row>
      <xdr:rowOff>97917</xdr:rowOff>
    </xdr:to>
    <xdr:sp macro="" textlink="">
      <xdr:nvSpPr>
        <xdr:cNvPr id="606" name="楕円 605"/>
        <xdr:cNvSpPr/>
      </xdr:nvSpPr>
      <xdr:spPr>
        <a:xfrm>
          <a:off x="13652500" y="9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114444</xdr:rowOff>
    </xdr:from>
    <xdr:ext cx="534377" cy="259045"/>
    <xdr:sp macro="" textlink="">
      <xdr:nvSpPr>
        <xdr:cNvPr id="607" name="テキスト ボックス 606"/>
        <xdr:cNvSpPr txBox="1"/>
      </xdr:nvSpPr>
      <xdr:spPr>
        <a:xfrm>
          <a:off x="13436111" y="88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60516</xdr:rowOff>
    </xdr:from>
    <xdr:to>
      <xdr:col>67</xdr:col>
      <xdr:colOff>101600</xdr:colOff>
      <xdr:row>54</xdr:row>
      <xdr:rowOff>162116</xdr:rowOff>
    </xdr:to>
    <xdr:sp macro="" textlink="">
      <xdr:nvSpPr>
        <xdr:cNvPr id="608" name="楕円 607"/>
        <xdr:cNvSpPr/>
      </xdr:nvSpPr>
      <xdr:spPr>
        <a:xfrm>
          <a:off x="12763500" y="93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7193</xdr:rowOff>
    </xdr:from>
    <xdr:ext cx="534377" cy="259045"/>
    <xdr:sp macro="" textlink="">
      <xdr:nvSpPr>
        <xdr:cNvPr id="609" name="テキスト ボックス 608"/>
        <xdr:cNvSpPr txBox="1"/>
      </xdr:nvSpPr>
      <xdr:spPr>
        <a:xfrm>
          <a:off x="12547111" y="90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110417</xdr:rowOff>
    </xdr:from>
    <xdr:to>
      <xdr:col>81</xdr:col>
      <xdr:colOff>50800</xdr:colOff>
      <xdr:row>78</xdr:row>
      <xdr:rowOff>139700</xdr:rowOff>
    </xdr:to>
    <xdr:cxnSp macro="">
      <xdr:nvCxnSpPr>
        <xdr:cNvPr id="639" name="直線コネクタ 638"/>
        <xdr:cNvCxnSpPr/>
      </xdr:nvCxnSpPr>
      <xdr:spPr>
        <a:xfrm>
          <a:off x="14592300" y="13483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110417</xdr:rowOff>
    </xdr:from>
    <xdr:to>
      <xdr:col>76</xdr:col>
      <xdr:colOff>114300</xdr:colOff>
      <xdr:row>78</xdr:row>
      <xdr:rowOff>131516</xdr:rowOff>
    </xdr:to>
    <xdr:cxnSp macro="">
      <xdr:nvCxnSpPr>
        <xdr:cNvPr id="642" name="直線コネクタ 641"/>
        <xdr:cNvCxnSpPr/>
      </xdr:nvCxnSpPr>
      <xdr:spPr>
        <a:xfrm flipV="1">
          <a:off x="13703300" y="13483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131516</xdr:rowOff>
    </xdr:from>
    <xdr:to>
      <xdr:col>71</xdr:col>
      <xdr:colOff>177800</xdr:colOff>
      <xdr:row>78</xdr:row>
      <xdr:rowOff>139700</xdr:rowOff>
    </xdr:to>
    <xdr:cxnSp macro="">
      <xdr:nvCxnSpPr>
        <xdr:cNvPr id="645" name="直線コネクタ 644"/>
        <xdr:cNvCxnSpPr/>
      </xdr:nvCxnSpPr>
      <xdr:spPr>
        <a:xfrm flipV="1">
          <a:off x="12814300" y="13504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59617</xdr:rowOff>
    </xdr:from>
    <xdr:to>
      <xdr:col>76</xdr:col>
      <xdr:colOff>165100</xdr:colOff>
      <xdr:row>78</xdr:row>
      <xdr:rowOff>161217</xdr:rowOff>
    </xdr:to>
    <xdr:sp macro="" textlink="">
      <xdr:nvSpPr>
        <xdr:cNvPr id="659" name="楕円 658"/>
        <xdr:cNvSpPr/>
      </xdr:nvSpPr>
      <xdr:spPr>
        <a:xfrm>
          <a:off x="1454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152344</xdr:rowOff>
    </xdr:from>
    <xdr:ext cx="469744" cy="259045"/>
    <xdr:sp macro="" textlink="">
      <xdr:nvSpPr>
        <xdr:cNvPr id="660" name="テキスト ボックス 659"/>
        <xdr:cNvSpPr txBox="1"/>
      </xdr:nvSpPr>
      <xdr:spPr>
        <a:xfrm>
          <a:off x="14357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80716</xdr:rowOff>
    </xdr:from>
    <xdr:to>
      <xdr:col>72</xdr:col>
      <xdr:colOff>38100</xdr:colOff>
      <xdr:row>79</xdr:row>
      <xdr:rowOff>10866</xdr:rowOff>
    </xdr:to>
    <xdr:sp macro="" textlink="">
      <xdr:nvSpPr>
        <xdr:cNvPr id="661" name="楕円 660"/>
        <xdr:cNvSpPr/>
      </xdr:nvSpPr>
      <xdr:spPr>
        <a:xfrm>
          <a:off x="13652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1993</xdr:rowOff>
    </xdr:from>
    <xdr:ext cx="378565" cy="259045"/>
    <xdr:sp macro="" textlink="">
      <xdr:nvSpPr>
        <xdr:cNvPr id="662" name="テキスト ボックス 661"/>
        <xdr:cNvSpPr txBox="1"/>
      </xdr:nvSpPr>
      <xdr:spPr>
        <a:xfrm>
          <a:off x="13514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35981</xdr:rowOff>
    </xdr:from>
    <xdr:to>
      <xdr:col>85</xdr:col>
      <xdr:colOff>127000</xdr:colOff>
      <xdr:row>96</xdr:row>
      <xdr:rowOff>45844</xdr:rowOff>
    </xdr:to>
    <xdr:cxnSp macro="">
      <xdr:nvCxnSpPr>
        <xdr:cNvPr id="695" name="直線コネクタ 694"/>
        <xdr:cNvCxnSpPr/>
      </xdr:nvCxnSpPr>
      <xdr:spPr>
        <a:xfrm flipV="1">
          <a:off x="15481300" y="16495181"/>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45844</xdr:rowOff>
    </xdr:from>
    <xdr:to>
      <xdr:col>81</xdr:col>
      <xdr:colOff>50800</xdr:colOff>
      <xdr:row>96</xdr:row>
      <xdr:rowOff>92201</xdr:rowOff>
    </xdr:to>
    <xdr:cxnSp macro="">
      <xdr:nvCxnSpPr>
        <xdr:cNvPr id="698" name="直線コネクタ 697"/>
        <xdr:cNvCxnSpPr/>
      </xdr:nvCxnSpPr>
      <xdr:spPr>
        <a:xfrm flipV="1">
          <a:off x="14592300" y="16505044"/>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92201</xdr:rowOff>
    </xdr:from>
    <xdr:to>
      <xdr:col>76</xdr:col>
      <xdr:colOff>114300</xdr:colOff>
      <xdr:row>96</xdr:row>
      <xdr:rowOff>115044</xdr:rowOff>
    </xdr:to>
    <xdr:cxnSp macro="">
      <xdr:nvCxnSpPr>
        <xdr:cNvPr id="701" name="直線コネクタ 700"/>
        <xdr:cNvCxnSpPr/>
      </xdr:nvCxnSpPr>
      <xdr:spPr>
        <a:xfrm flipV="1">
          <a:off x="13703300" y="16551401"/>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115044</xdr:rowOff>
    </xdr:from>
    <xdr:to>
      <xdr:col>71</xdr:col>
      <xdr:colOff>177800</xdr:colOff>
      <xdr:row>96</xdr:row>
      <xdr:rowOff>170692</xdr:rowOff>
    </xdr:to>
    <xdr:cxnSp macro="">
      <xdr:nvCxnSpPr>
        <xdr:cNvPr id="704" name="直線コネクタ 703"/>
        <xdr:cNvCxnSpPr/>
      </xdr:nvCxnSpPr>
      <xdr:spPr>
        <a:xfrm flipV="1">
          <a:off x="12814300" y="16574244"/>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156631</xdr:rowOff>
    </xdr:from>
    <xdr:to>
      <xdr:col>85</xdr:col>
      <xdr:colOff>177800</xdr:colOff>
      <xdr:row>96</xdr:row>
      <xdr:rowOff>86781</xdr:rowOff>
    </xdr:to>
    <xdr:sp macro="" textlink="">
      <xdr:nvSpPr>
        <xdr:cNvPr id="714" name="楕円 713"/>
        <xdr:cNvSpPr/>
      </xdr:nvSpPr>
      <xdr:spPr>
        <a:xfrm>
          <a:off x="16268700" y="164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8058</xdr:rowOff>
    </xdr:from>
    <xdr:ext cx="534377" cy="259045"/>
    <xdr:sp macro="" textlink="">
      <xdr:nvSpPr>
        <xdr:cNvPr id="715" name="公債費該当値テキスト"/>
        <xdr:cNvSpPr txBox="1"/>
      </xdr:nvSpPr>
      <xdr:spPr>
        <a:xfrm>
          <a:off x="16370300" y="162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166494</xdr:rowOff>
    </xdr:from>
    <xdr:to>
      <xdr:col>81</xdr:col>
      <xdr:colOff>101600</xdr:colOff>
      <xdr:row>96</xdr:row>
      <xdr:rowOff>96644</xdr:rowOff>
    </xdr:to>
    <xdr:sp macro="" textlink="">
      <xdr:nvSpPr>
        <xdr:cNvPr id="716" name="楕円 715"/>
        <xdr:cNvSpPr/>
      </xdr:nvSpPr>
      <xdr:spPr>
        <a:xfrm>
          <a:off x="15430500" y="164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87771</xdr:rowOff>
    </xdr:from>
    <xdr:ext cx="534377" cy="259045"/>
    <xdr:sp macro="" textlink="">
      <xdr:nvSpPr>
        <xdr:cNvPr id="717" name="テキスト ボックス 716"/>
        <xdr:cNvSpPr txBox="1"/>
      </xdr:nvSpPr>
      <xdr:spPr>
        <a:xfrm>
          <a:off x="15214111" y="165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41401</xdr:rowOff>
    </xdr:from>
    <xdr:to>
      <xdr:col>76</xdr:col>
      <xdr:colOff>165100</xdr:colOff>
      <xdr:row>96</xdr:row>
      <xdr:rowOff>143001</xdr:rowOff>
    </xdr:to>
    <xdr:sp macro="" textlink="">
      <xdr:nvSpPr>
        <xdr:cNvPr id="718" name="楕円 717"/>
        <xdr:cNvSpPr/>
      </xdr:nvSpPr>
      <xdr:spPr>
        <a:xfrm>
          <a:off x="14541500" y="16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134128</xdr:rowOff>
    </xdr:from>
    <xdr:ext cx="534377" cy="259045"/>
    <xdr:sp macro="" textlink="">
      <xdr:nvSpPr>
        <xdr:cNvPr id="719" name="テキスト ボックス 718"/>
        <xdr:cNvSpPr txBox="1"/>
      </xdr:nvSpPr>
      <xdr:spPr>
        <a:xfrm>
          <a:off x="14325111" y="165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64244</xdr:rowOff>
    </xdr:from>
    <xdr:to>
      <xdr:col>72</xdr:col>
      <xdr:colOff>38100</xdr:colOff>
      <xdr:row>96</xdr:row>
      <xdr:rowOff>165844</xdr:rowOff>
    </xdr:to>
    <xdr:sp macro="" textlink="">
      <xdr:nvSpPr>
        <xdr:cNvPr id="720" name="楕円 719"/>
        <xdr:cNvSpPr/>
      </xdr:nvSpPr>
      <xdr:spPr>
        <a:xfrm>
          <a:off x="136525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156971</xdr:rowOff>
    </xdr:from>
    <xdr:ext cx="534377" cy="259045"/>
    <xdr:sp macro="" textlink="">
      <xdr:nvSpPr>
        <xdr:cNvPr id="721" name="テキスト ボックス 720"/>
        <xdr:cNvSpPr txBox="1"/>
      </xdr:nvSpPr>
      <xdr:spPr>
        <a:xfrm>
          <a:off x="13436111" y="16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119892</xdr:rowOff>
    </xdr:from>
    <xdr:to>
      <xdr:col>67</xdr:col>
      <xdr:colOff>101600</xdr:colOff>
      <xdr:row>97</xdr:row>
      <xdr:rowOff>50042</xdr:rowOff>
    </xdr:to>
    <xdr:sp macro="" textlink="">
      <xdr:nvSpPr>
        <xdr:cNvPr id="722" name="楕円 721"/>
        <xdr:cNvSpPr/>
      </xdr:nvSpPr>
      <xdr:spPr>
        <a:xfrm>
          <a:off x="127635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41169</xdr:rowOff>
    </xdr:from>
    <xdr:ext cx="534377" cy="259045"/>
    <xdr:sp macro="" textlink="">
      <xdr:nvSpPr>
        <xdr:cNvPr id="723" name="テキスト ボックス 722"/>
        <xdr:cNvSpPr txBox="1"/>
      </xdr:nvSpPr>
      <xdr:spPr>
        <a:xfrm>
          <a:off x="12547111"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歳出総額に占める目的別歳出の構成比は、民生費が</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、教育費が</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消防費、教育費、公債費で類似団体平均を上回っている。民生費は、新型コロナウイルス感染症対策として、子育て世帯への臨時特別給付金の給付や障害者総合支援事業におけるサービス給付の充実等により、類似団体よりも高い水準となっている。消防費は、防災行政無線のデジタル化や防災アプリの構築、戸別受信機の整備などが影響し、前年度比で増額となった。教育費については、情報通信ネットワークの環境整備や学習支援員の増員、わたむきホール特定天井改修などが影響し増額となった。また、教育費は、類似団体平均を大きく上回っているが、各地区に地区公民館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地区を除き各地区に小学校が所在するため、これらの施設に係る人件費や施設管理費等が類似団体と比較し大きいことが影響していると考えられる。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住民のニーズ等を的確に把握し、適正な資源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財政調整基金は、令和元年度は税収等の増額による積立により比率は増加したが、令和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年度は税収の大幅な減額に伴う基金の取り崩しにより、標準財政規模に対する基金残高比率は減少した。</a:t>
          </a:r>
        </a:p>
        <a:p>
          <a:r>
            <a:rPr kumimoji="1" lang="ja-JP" altLang="en-US" sz="1200">
              <a:latin typeface="ＭＳ ゴシック" pitchFamily="49" charset="-128"/>
              <a:ea typeface="ＭＳ ゴシック" pitchFamily="49" charset="-128"/>
            </a:rPr>
            <a:t>　また、実質収支額についても、税収の大幅な減額により、前年度比で減額となったことから、標準財政規模に対する比率は減少した。</a:t>
          </a:r>
        </a:p>
        <a:p>
          <a:r>
            <a:rPr kumimoji="1" lang="ja-JP" altLang="en-US" sz="1200">
              <a:latin typeface="ＭＳ ゴシック" pitchFamily="49" charset="-128"/>
              <a:ea typeface="ＭＳ ゴシック" pitchFamily="49" charset="-128"/>
            </a:rPr>
            <a:t>　今後は、義務的経費および公債費、公共施設の老朽化対策に要する経費等の増が想定されるため、税徴収の強化および適切な財源確保や事務事業の見直しなどを進めるなど、適切な財政運営に努める。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また、黒字の大部分は、水道事業会計と一般会計が占めており、特に水道事業会計に係る黒字部分が大きい。一般会計の実質収支は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千万円程度となり、水道事業会計は流動資産が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千万円程度（うち現金預金として保有している部分が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千万円程度）となっている。水道事業会計においては、余剰額の大部分が現金預金であり、これが黒字の要因となっている。</a:t>
          </a: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11844193</v>
      </c>
      <c r="BO4" s="464"/>
      <c r="BP4" s="464"/>
      <c r="BQ4" s="464"/>
      <c r="BR4" s="464"/>
      <c r="BS4" s="464"/>
      <c r="BT4" s="464"/>
      <c r="BU4" s="465"/>
      <c r="BV4" s="463">
        <v>9637037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7.1</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11290599</v>
      </c>
      <c r="BO5" s="469"/>
      <c r="BP5" s="469"/>
      <c r="BQ5" s="469"/>
      <c r="BR5" s="469"/>
      <c r="BS5" s="469"/>
      <c r="BT5" s="469"/>
      <c r="BU5" s="470"/>
      <c r="BV5" s="468">
        <v>9141925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93.3</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553594</v>
      </c>
      <c r="BO6" s="469"/>
      <c r="BP6" s="469"/>
      <c r="BQ6" s="469"/>
      <c r="BR6" s="469"/>
      <c r="BS6" s="469"/>
      <c r="BT6" s="469"/>
      <c r="BU6" s="470"/>
      <c r="BV6" s="468">
        <v>495112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98.8</v>
      </c>
      <c r="CU6" s="622"/>
      <c r="CV6" s="622"/>
      <c r="CW6" s="622"/>
      <c r="CX6" s="622"/>
      <c r="CY6" s="622"/>
      <c r="CZ6" s="622"/>
      <c r="DA6" s="623"/>
      <c r="DB6" s="621">
        <v>93.8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104173</v>
      </c>
      <c r="BO7" s="469"/>
      <c r="BP7" s="469"/>
      <c r="BQ7" s="469"/>
      <c r="BR7" s="469"/>
      <c r="BS7" s="469"/>
      <c r="BT7" s="469"/>
      <c r="BU7" s="470"/>
      <c r="BV7" s="468">
        <v>11182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6348434</v>
      </c>
      <c r="CU7" s="469"/>
      <c r="CV7" s="469"/>
      <c r="CW7" s="469"/>
      <c r="CX7" s="469"/>
      <c r="CY7" s="469"/>
      <c r="CZ7" s="469"/>
      <c r="DA7" s="470"/>
      <c r="DB7" s="468">
        <v>5954051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449421</v>
      </c>
      <c r="BO8" s="469"/>
      <c r="BP8" s="469"/>
      <c r="BQ8" s="469"/>
      <c r="BR8" s="469"/>
      <c r="BS8" s="469"/>
      <c r="BT8" s="469"/>
      <c r="BU8" s="470"/>
      <c r="BV8" s="468">
        <v>483930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0.73</v>
      </c>
      <c r="CU8" s="582"/>
      <c r="CV8" s="582"/>
      <c r="CW8" s="582"/>
      <c r="CX8" s="582"/>
      <c r="CY8" s="582"/>
      <c r="CZ8" s="582"/>
      <c r="DA8" s="583"/>
      <c r="DB8" s="581">
        <v>0.72</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20964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-34509</v>
      </c>
      <c r="BO9" s="469"/>
      <c r="BP9" s="469"/>
      <c r="BQ9" s="469"/>
      <c r="BR9" s="469"/>
      <c r="BS9" s="469"/>
      <c r="BT9" s="469"/>
      <c r="BU9" s="470"/>
      <c r="BV9" s="468">
        <v>48653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21873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279</v>
      </c>
      <c r="BO10" s="469"/>
      <c r="BP10" s="469"/>
      <c r="BQ10" s="469"/>
      <c r="BR10" s="469"/>
      <c r="BS10" s="469"/>
      <c r="BT10" s="469"/>
      <c r="BU10" s="470"/>
      <c r="BV10" s="468">
        <v>80435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21303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35820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20623</v>
      </c>
      <c r="S13" s="572"/>
      <c r="T13" s="572"/>
      <c r="U13" s="572"/>
      <c r="V13" s="573"/>
      <c r="W13" s="559" t="s">
        <v>141</v>
      </c>
      <c r="X13" s="481"/>
      <c r="Y13" s="481"/>
      <c r="Z13" s="481"/>
      <c r="AA13" s="481"/>
      <c r="AB13" s="482"/>
      <c r="AC13" s="444">
        <v>555</v>
      </c>
      <c r="AD13" s="445"/>
      <c r="AE13" s="445"/>
      <c r="AF13" s="445"/>
      <c r="AG13" s="446"/>
      <c r="AH13" s="444">
        <v>590</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-70050</v>
      </c>
      <c r="BO13" s="469"/>
      <c r="BP13" s="469"/>
      <c r="BQ13" s="469"/>
      <c r="BR13" s="469"/>
      <c r="BS13" s="469"/>
      <c r="BT13" s="469"/>
      <c r="BU13" s="470"/>
      <c r="BV13" s="468">
        <v>129088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21493</v>
      </c>
      <c r="S14" s="572"/>
      <c r="T14" s="572"/>
      <c r="U14" s="572"/>
      <c r="V14" s="573"/>
      <c r="W14" s="574"/>
      <c r="X14" s="484"/>
      <c r="Y14" s="484"/>
      <c r="Z14" s="484"/>
      <c r="AA14" s="484"/>
      <c r="AB14" s="485"/>
      <c r="AC14" s="564">
        <v>5.0999999999999996</v>
      </c>
      <c r="AD14" s="565"/>
      <c r="AE14" s="565"/>
      <c r="AF14" s="565"/>
      <c r="AG14" s="566"/>
      <c r="AH14" s="564">
        <v>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55.7</v>
      </c>
      <c r="CU14" s="576"/>
      <c r="CV14" s="576"/>
      <c r="CW14" s="576"/>
      <c r="CX14" s="576"/>
      <c r="CY14" s="576"/>
      <c r="CZ14" s="576"/>
      <c r="DA14" s="577"/>
      <c r="DB14" s="575">
        <v>62.6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20822</v>
      </c>
      <c r="S15" s="572"/>
      <c r="T15" s="572"/>
      <c r="U15" s="572"/>
      <c r="V15" s="573"/>
      <c r="W15" s="559" t="s">
        <v>148</v>
      </c>
      <c r="X15" s="481"/>
      <c r="Y15" s="481"/>
      <c r="Z15" s="481"/>
      <c r="AA15" s="481"/>
      <c r="AB15" s="482"/>
      <c r="AC15" s="444">
        <v>4606</v>
      </c>
      <c r="AD15" s="445"/>
      <c r="AE15" s="445"/>
      <c r="AF15" s="445"/>
      <c r="AG15" s="446"/>
      <c r="AH15" s="444">
        <v>5026</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3721780</v>
      </c>
      <c r="BO15" s="464"/>
      <c r="BP15" s="464"/>
      <c r="BQ15" s="464"/>
      <c r="BR15" s="464"/>
      <c r="BS15" s="464"/>
      <c r="BT15" s="464"/>
      <c r="BU15" s="465"/>
      <c r="BV15" s="463">
        <v>3548796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42.5</v>
      </c>
      <c r="AD16" s="565"/>
      <c r="AE16" s="565"/>
      <c r="AF16" s="565"/>
      <c r="AG16" s="566"/>
      <c r="AH16" s="564">
        <v>44.3</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4979727</v>
      </c>
      <c r="BO16" s="469"/>
      <c r="BP16" s="469"/>
      <c r="BQ16" s="469"/>
      <c r="BR16" s="469"/>
      <c r="BS16" s="469"/>
      <c r="BT16" s="469"/>
      <c r="BU16" s="470"/>
      <c r="BV16" s="468">
        <v>4664338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5677</v>
      </c>
      <c r="AD17" s="445"/>
      <c r="AE17" s="445"/>
      <c r="AF17" s="445"/>
      <c r="AG17" s="446"/>
      <c r="AH17" s="444">
        <v>5731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4776410</v>
      </c>
      <c r="BO17" s="469"/>
      <c r="BP17" s="469"/>
      <c r="BQ17" s="469"/>
      <c r="BR17" s="469"/>
      <c r="BS17" s="469"/>
      <c r="BT17" s="469"/>
      <c r="BU17" s="470"/>
      <c r="BV17" s="468">
        <v>4573409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117.6</v>
      </c>
      <c r="M18" s="533"/>
      <c r="N18" s="533"/>
      <c r="O18" s="533"/>
      <c r="P18" s="533"/>
      <c r="Q18" s="533"/>
      <c r="R18" s="534"/>
      <c r="S18" s="534"/>
      <c r="T18" s="534"/>
      <c r="U18" s="534"/>
      <c r="V18" s="535"/>
      <c r="W18" s="549"/>
      <c r="X18" s="550"/>
      <c r="Y18" s="550"/>
      <c r="Z18" s="550"/>
      <c r="AA18" s="550"/>
      <c r="AB18" s="560"/>
      <c r="AC18" s="432">
        <v>52.4</v>
      </c>
      <c r="AD18" s="433"/>
      <c r="AE18" s="433"/>
      <c r="AF18" s="433"/>
      <c r="AG18" s="536"/>
      <c r="AH18" s="432">
        <v>50.5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5500731</v>
      </c>
      <c r="BO18" s="469"/>
      <c r="BP18" s="469"/>
      <c r="BQ18" s="469"/>
      <c r="BR18" s="469"/>
      <c r="BS18" s="469"/>
      <c r="BT18" s="469"/>
      <c r="BU18" s="470"/>
      <c r="BV18" s="468">
        <v>5543022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178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6986147</v>
      </c>
      <c r="BO19" s="469"/>
      <c r="BP19" s="469"/>
      <c r="BQ19" s="469"/>
      <c r="BR19" s="469"/>
      <c r="BS19" s="469"/>
      <c r="BT19" s="469"/>
      <c r="BU19" s="470"/>
      <c r="BV19" s="468">
        <v>6859094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7932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8509845</v>
      </c>
      <c r="BO23" s="469"/>
      <c r="BP23" s="469"/>
      <c r="BQ23" s="469"/>
      <c r="BR23" s="469"/>
      <c r="BS23" s="469"/>
      <c r="BT23" s="469"/>
      <c r="BU23" s="470"/>
      <c r="BV23" s="468">
        <v>8429477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6660</v>
      </c>
      <c r="R24" s="445"/>
      <c r="S24" s="445"/>
      <c r="T24" s="445"/>
      <c r="U24" s="445"/>
      <c r="V24" s="446"/>
      <c r="W24" s="510"/>
      <c r="X24" s="501"/>
      <c r="Y24" s="502"/>
      <c r="Z24" s="441" t="s">
        <v>172</v>
      </c>
      <c r="AA24" s="442"/>
      <c r="AB24" s="442"/>
      <c r="AC24" s="442"/>
      <c r="AD24" s="442"/>
      <c r="AE24" s="442"/>
      <c r="AF24" s="442"/>
      <c r="AG24" s="443"/>
      <c r="AH24" s="444">
        <v>183</v>
      </c>
      <c r="AI24" s="445"/>
      <c r="AJ24" s="445"/>
      <c r="AK24" s="445"/>
      <c r="AL24" s="446"/>
      <c r="AM24" s="444">
        <v>527772</v>
      </c>
      <c r="AN24" s="445"/>
      <c r="AO24" s="445"/>
      <c r="AP24" s="445"/>
      <c r="AQ24" s="445"/>
      <c r="AR24" s="446"/>
      <c r="AS24" s="444">
        <v>2884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7742642</v>
      </c>
      <c r="BO24" s="469"/>
      <c r="BP24" s="469"/>
      <c r="BQ24" s="469"/>
      <c r="BR24" s="469"/>
      <c r="BS24" s="469"/>
      <c r="BT24" s="469"/>
      <c r="BU24" s="470"/>
      <c r="BV24" s="468">
        <v>7590696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5710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130</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1692028</v>
      </c>
      <c r="BO25" s="464"/>
      <c r="BP25" s="464"/>
      <c r="BQ25" s="464"/>
      <c r="BR25" s="464"/>
      <c r="BS25" s="464"/>
      <c r="BT25" s="464"/>
      <c r="BU25" s="465"/>
      <c r="BV25" s="463">
        <v>1275089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4990</v>
      </c>
      <c r="R26" s="445"/>
      <c r="S26" s="445"/>
      <c r="T26" s="445"/>
      <c r="U26" s="445"/>
      <c r="V26" s="446"/>
      <c r="W26" s="510"/>
      <c r="X26" s="501"/>
      <c r="Y26" s="502"/>
      <c r="Z26" s="441" t="s">
        <v>178</v>
      </c>
      <c r="AA26" s="523"/>
      <c r="AB26" s="523"/>
      <c r="AC26" s="523"/>
      <c r="AD26" s="523"/>
      <c r="AE26" s="523"/>
      <c r="AF26" s="523"/>
      <c r="AG26" s="524"/>
      <c r="AH26" s="444">
        <v>16</v>
      </c>
      <c r="AI26" s="445"/>
      <c r="AJ26" s="445"/>
      <c r="AK26" s="445"/>
      <c r="AL26" s="446"/>
      <c r="AM26" s="444">
        <v>40768</v>
      </c>
      <c r="AN26" s="445"/>
      <c r="AO26" s="445"/>
      <c r="AP26" s="445"/>
      <c r="AQ26" s="445"/>
      <c r="AR26" s="446"/>
      <c r="AS26" s="444">
        <v>2548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3200</v>
      </c>
      <c r="R27" s="445"/>
      <c r="S27" s="445"/>
      <c r="T27" s="445"/>
      <c r="U27" s="445"/>
      <c r="V27" s="446"/>
      <c r="W27" s="510"/>
      <c r="X27" s="501"/>
      <c r="Y27" s="502"/>
      <c r="Z27" s="441" t="s">
        <v>181</v>
      </c>
      <c r="AA27" s="442"/>
      <c r="AB27" s="442"/>
      <c r="AC27" s="442"/>
      <c r="AD27" s="442"/>
      <c r="AE27" s="442"/>
      <c r="AF27" s="442"/>
      <c r="AG27" s="443"/>
      <c r="AH27" s="444">
        <v>23</v>
      </c>
      <c r="AI27" s="445"/>
      <c r="AJ27" s="445"/>
      <c r="AK27" s="445"/>
      <c r="AL27" s="446"/>
      <c r="AM27" s="444">
        <v>69604</v>
      </c>
      <c r="AN27" s="445"/>
      <c r="AO27" s="445"/>
      <c r="AP27" s="445"/>
      <c r="AQ27" s="445"/>
      <c r="AR27" s="446"/>
      <c r="AS27" s="444">
        <v>3026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347631</v>
      </c>
      <c r="BO27" s="472"/>
      <c r="BP27" s="472"/>
      <c r="BQ27" s="472"/>
      <c r="BR27" s="472"/>
      <c r="BS27" s="472"/>
      <c r="BT27" s="472"/>
      <c r="BU27" s="473"/>
      <c r="BV27" s="471">
        <v>347631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2500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185</v>
      </c>
      <c r="AN28" s="445"/>
      <c r="AO28" s="445"/>
      <c r="AP28" s="445"/>
      <c r="AQ28" s="445"/>
      <c r="AR28" s="446"/>
      <c r="AS28" s="444" t="s">
        <v>185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1016855</v>
      </c>
      <c r="BO28" s="464"/>
      <c r="BP28" s="464"/>
      <c r="BQ28" s="464"/>
      <c r="BR28" s="464"/>
      <c r="BS28" s="464"/>
      <c r="BT28" s="464"/>
      <c r="BU28" s="465"/>
      <c r="BV28" s="463">
        <v>1052396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12</v>
      </c>
      <c r="M29" s="445"/>
      <c r="N29" s="445"/>
      <c r="O29" s="445"/>
      <c r="P29" s="446"/>
      <c r="Q29" s="444">
        <v>2300</v>
      </c>
      <c r="R29" s="445"/>
      <c r="S29" s="445"/>
      <c r="T29" s="445"/>
      <c r="U29" s="445"/>
      <c r="V29" s="446"/>
      <c r="W29" s="511"/>
      <c r="X29" s="512"/>
      <c r="Y29" s="513"/>
      <c r="Z29" s="441" t="s">
        <v>188</v>
      </c>
      <c r="AA29" s="442"/>
      <c r="AB29" s="442"/>
      <c r="AC29" s="442"/>
      <c r="AD29" s="442"/>
      <c r="AE29" s="442"/>
      <c r="AF29" s="442"/>
      <c r="AG29" s="443"/>
      <c r="AH29" s="444">
        <v>206</v>
      </c>
      <c r="AI29" s="445"/>
      <c r="AJ29" s="445"/>
      <c r="AK29" s="445"/>
      <c r="AL29" s="446"/>
      <c r="AM29" s="444">
        <v>597376</v>
      </c>
      <c r="AN29" s="445"/>
      <c r="AO29" s="445"/>
      <c r="AP29" s="445"/>
      <c r="AQ29" s="445"/>
      <c r="AR29" s="446"/>
      <c r="AS29" s="444">
        <v>2900</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473532</v>
      </c>
      <c r="BO29" s="469"/>
      <c r="BP29" s="469"/>
      <c r="BQ29" s="469"/>
      <c r="BR29" s="469"/>
      <c r="BS29" s="469"/>
      <c r="BT29" s="469"/>
      <c r="BU29" s="470"/>
      <c r="BV29" s="468">
        <v>473171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697933</v>
      </c>
      <c r="BO30" s="472"/>
      <c r="BP30" s="472"/>
      <c r="BQ30" s="472"/>
      <c r="BR30" s="472"/>
      <c r="BS30" s="472"/>
      <c r="BT30" s="472"/>
      <c r="BU30" s="473"/>
      <c r="BV30" s="471">
        <v>743693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中部清掃組合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一般財団法人日野町文化振興事業団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東近江行政組合（一般会計）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東近江行政組合（救急医療特別会計）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八日市布引ライフ組合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滋賀県市町村職員研修センター</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滋賀県市町村職員退職手当組合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滋賀県市町村議会議員公務災害補償等組合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滋賀県後期高齢者医療広域連合（一般会計）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滋賀県後期高齢者医療広域連合（後期高齢者医療特別会計）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XIOdC0wnBEsoORBMHVWYTl14W7IEp4DiOC9Ig5OvRZVtxLWmka+uEMwBfk8EFiXQDZmYHuW2hobtxiliBr05g==" saltValue="DocrpPGrX39AUF09iA1b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19.2</v>
      </c>
      <c r="G34" s="33">
        <v>19.809999999999999</v>
      </c>
      <c r="H34" s="33">
        <v>18.73</v>
      </c>
      <c r="I34" s="33">
        <v>19.3</v>
      </c>
      <c r="J34" s="34">
        <v>15.56</v>
      </c>
      <c r="K34" s="22"/>
      <c r="L34" s="22"/>
      <c r="M34" s="22"/>
      <c r="N34" s="22"/>
      <c r="O34" s="22"/>
      <c r="P34" s="22"/>
    </row>
    <row r="35" spans="1:16" ht="39" customHeight="1" x14ac:dyDescent="0.15">
      <c r="A35" s="22"/>
      <c r="B35" s="35"/>
      <c r="C35" s="1244" t="s">
        <v>564</v>
      </c>
      <c r="D35" s="1245"/>
      <c r="E35" s="1246"/>
      <c r="F35" s="36">
        <v>4.2</v>
      </c>
      <c r="G35" s="37">
        <v>5.81</v>
      </c>
      <c r="H35" s="37">
        <v>7.5</v>
      </c>
      <c r="I35" s="37">
        <v>8.1199999999999992</v>
      </c>
      <c r="J35" s="38">
        <v>7.07</v>
      </c>
      <c r="K35" s="22"/>
      <c r="L35" s="22"/>
      <c r="M35" s="22"/>
      <c r="N35" s="22"/>
      <c r="O35" s="22"/>
      <c r="P35" s="22"/>
    </row>
    <row r="36" spans="1:16" ht="39" customHeight="1" x14ac:dyDescent="0.15">
      <c r="A36" s="22"/>
      <c r="B36" s="35"/>
      <c r="C36" s="1244" t="s">
        <v>565</v>
      </c>
      <c r="D36" s="1245"/>
      <c r="E36" s="1246"/>
      <c r="F36" s="36">
        <v>1.19</v>
      </c>
      <c r="G36" s="37">
        <v>0.95</v>
      </c>
      <c r="H36" s="37">
        <v>2.14</v>
      </c>
      <c r="I36" s="37">
        <v>1.95</v>
      </c>
      <c r="J36" s="38">
        <v>1.6</v>
      </c>
      <c r="K36" s="22"/>
      <c r="L36" s="22"/>
      <c r="M36" s="22"/>
      <c r="N36" s="22"/>
      <c r="O36" s="22"/>
      <c r="P36" s="22"/>
    </row>
    <row r="37" spans="1:16" ht="39" customHeight="1" x14ac:dyDescent="0.15">
      <c r="A37" s="22"/>
      <c r="B37" s="35"/>
      <c r="C37" s="1244" t="s">
        <v>566</v>
      </c>
      <c r="D37" s="1245"/>
      <c r="E37" s="1246"/>
      <c r="F37" s="36" t="s">
        <v>513</v>
      </c>
      <c r="G37" s="37" t="s">
        <v>513</v>
      </c>
      <c r="H37" s="37" t="s">
        <v>513</v>
      </c>
      <c r="I37" s="37" t="s">
        <v>513</v>
      </c>
      <c r="J37" s="38">
        <v>1.0900000000000001</v>
      </c>
      <c r="K37" s="22"/>
      <c r="L37" s="22"/>
      <c r="M37" s="22"/>
      <c r="N37" s="22"/>
      <c r="O37" s="22"/>
      <c r="P37" s="22"/>
    </row>
    <row r="38" spans="1:16" ht="39" customHeight="1" x14ac:dyDescent="0.15">
      <c r="A38" s="22"/>
      <c r="B38" s="35"/>
      <c r="C38" s="1244" t="s">
        <v>567</v>
      </c>
      <c r="D38" s="1245"/>
      <c r="E38" s="1246"/>
      <c r="F38" s="36">
        <v>2</v>
      </c>
      <c r="G38" s="37">
        <v>2.38</v>
      </c>
      <c r="H38" s="37">
        <v>0.37</v>
      </c>
      <c r="I38" s="37">
        <v>0.14000000000000001</v>
      </c>
      <c r="J38" s="38">
        <v>0.3</v>
      </c>
      <c r="K38" s="22"/>
      <c r="L38" s="22"/>
      <c r="M38" s="22"/>
      <c r="N38" s="22"/>
      <c r="O38" s="22"/>
      <c r="P38" s="22"/>
    </row>
    <row r="39" spans="1:16" ht="39" customHeight="1" x14ac:dyDescent="0.15">
      <c r="A39" s="22"/>
      <c r="B39" s="35"/>
      <c r="C39" s="1244" t="s">
        <v>568</v>
      </c>
      <c r="D39" s="1245"/>
      <c r="E39" s="1246"/>
      <c r="F39" s="36">
        <v>0.14000000000000001</v>
      </c>
      <c r="G39" s="37">
        <v>0.12</v>
      </c>
      <c r="H39" s="37">
        <v>7.0000000000000007E-2</v>
      </c>
      <c r="I39" s="37">
        <v>0.08</v>
      </c>
      <c r="J39" s="38">
        <v>7.0000000000000007E-2</v>
      </c>
      <c r="K39" s="22"/>
      <c r="L39" s="22"/>
      <c r="M39" s="22"/>
      <c r="N39" s="22"/>
      <c r="O39" s="22"/>
      <c r="P39" s="22"/>
    </row>
    <row r="40" spans="1:16" ht="39" customHeight="1" x14ac:dyDescent="0.15">
      <c r="A40" s="22"/>
      <c r="B40" s="35"/>
      <c r="C40" s="1244" t="s">
        <v>569</v>
      </c>
      <c r="D40" s="1245"/>
      <c r="E40" s="1246"/>
      <c r="F40" s="36">
        <v>0.05</v>
      </c>
      <c r="G40" s="37">
        <v>0.06</v>
      </c>
      <c r="H40" s="37">
        <v>0.06</v>
      </c>
      <c r="I40" s="37">
        <v>0.06</v>
      </c>
      <c r="J40" s="38">
        <v>0.05</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572</v>
      </c>
      <c r="D43" s="1248"/>
      <c r="E43" s="1249"/>
      <c r="F43" s="41">
        <v>0.01</v>
      </c>
      <c r="G43" s="42">
        <v>0</v>
      </c>
      <c r="H43" s="42">
        <v>0.19</v>
      </c>
      <c r="I43" s="42">
        <v>1.03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9JI6lSwCXsE/Gzp+d2TXAZYLXuCPU/i5cTgWzIstGqu23qN8HkXHY1jYRSyAgkahFhizrbJ2Lcq6j/0UG/sg==" saltValue="3etzuFYRlbaZlw5FGfm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592</v>
      </c>
      <c r="L45" s="60">
        <v>662</v>
      </c>
      <c r="M45" s="60">
        <v>685</v>
      </c>
      <c r="N45" s="60">
        <v>747</v>
      </c>
      <c r="O45" s="61">
        <v>753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15</v>
      </c>
      <c r="F48" s="1254"/>
      <c r="G48" s="1254"/>
      <c r="H48" s="1254"/>
      <c r="I48" s="1254"/>
      <c r="J48" s="1255"/>
      <c r="K48" s="63">
        <v>365</v>
      </c>
      <c r="L48" s="64">
        <v>350</v>
      </c>
      <c r="M48" s="64">
        <v>377</v>
      </c>
      <c r="N48" s="64">
        <v>404</v>
      </c>
      <c r="O48" s="65">
        <v>350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114</v>
      </c>
      <c r="L49" s="64">
        <v>111</v>
      </c>
      <c r="M49" s="64">
        <v>107</v>
      </c>
      <c r="N49" s="64">
        <v>109</v>
      </c>
      <c r="O49" s="65">
        <v>108</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839</v>
      </c>
      <c r="L52" s="64">
        <v>866</v>
      </c>
      <c r="M52" s="64">
        <v>867</v>
      </c>
      <c r="N52" s="64">
        <v>873</v>
      </c>
      <c r="O52" s="65">
        <v>887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232</v>
      </c>
      <c r="L53" s="69">
        <v>257</v>
      </c>
      <c r="M53" s="69">
        <v>302</v>
      </c>
      <c r="N53" s="69">
        <v>387</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581</v>
      </c>
      <c r="L57" s="84" t="s">
        <v>581</v>
      </c>
      <c r="M57" s="84" t="s">
        <v>581</v>
      </c>
      <c r="N57" s="84" t="s">
        <v>581</v>
      </c>
      <c r="O57" s="85" t="s">
        <v>581</v>
      </c>
    </row>
    <row r="58" spans="1:21" ht="31.5" customHeight="1" thickBot="1" x14ac:dyDescent="0.2">
      <c r="B58" s="1262"/>
      <c r="C58" s="1263"/>
      <c r="D58" s="1267" t="s">
        <v>27</v>
      </c>
      <c r="E58" s="1268"/>
      <c r="F58" s="1268"/>
      <c r="G58" s="1268"/>
      <c r="H58" s="1268"/>
      <c r="I58" s="1268"/>
      <c r="J58" s="1269"/>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qg6Wy1Yg7XCsnJZD89KOprZJcev5FAaRYhtLY95jzUrAf0Y8kq5SUpCfqmn2bdlt4sQoObIde+dedFj3veqA==" saltValue="W94sECkCGoBwNr2hz80u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8643</v>
      </c>
      <c r="J41" s="104">
        <v>8715</v>
      </c>
      <c r="K41" s="104">
        <v>8684</v>
      </c>
      <c r="L41" s="104">
        <v>8429</v>
      </c>
      <c r="M41" s="105">
        <v>8510</v>
      </c>
    </row>
    <row r="42" spans="2:13" ht="27.75" customHeight="1" x14ac:dyDescent="0.15">
      <c r="B42" s="1280"/>
      <c r="C42" s="1281"/>
      <c r="D42" s="106"/>
      <c r="E42" s="1284" t="s">
        <v>32</v>
      </c>
      <c r="F42" s="1284"/>
      <c r="G42" s="1284"/>
      <c r="H42" s="1285"/>
      <c r="I42" s="107">
        <v>91</v>
      </c>
      <c r="J42" s="108">
        <v>91</v>
      </c>
      <c r="K42" s="108">
        <v>268</v>
      </c>
      <c r="L42" s="108">
        <v>268</v>
      </c>
      <c r="M42" s="109">
        <v>297</v>
      </c>
    </row>
    <row r="43" spans="2:13" ht="27.75" customHeight="1" x14ac:dyDescent="0.15">
      <c r="B43" s="1280"/>
      <c r="C43" s="1281"/>
      <c r="D43" s="106"/>
      <c r="E43" s="1284" t="s">
        <v>33</v>
      </c>
      <c r="F43" s="1284"/>
      <c r="G43" s="1284"/>
      <c r="H43" s="1285"/>
      <c r="I43" s="107">
        <v>5126</v>
      </c>
      <c r="J43" s="108">
        <v>4807</v>
      </c>
      <c r="K43" s="108">
        <v>4997</v>
      </c>
      <c r="L43" s="108">
        <v>4953</v>
      </c>
      <c r="M43" s="109">
        <v>4762</v>
      </c>
    </row>
    <row r="44" spans="2:13" ht="27.75" customHeight="1" x14ac:dyDescent="0.15">
      <c r="B44" s="1280"/>
      <c r="C44" s="1281"/>
      <c r="D44" s="106"/>
      <c r="E44" s="1284" t="s">
        <v>34</v>
      </c>
      <c r="F44" s="1284"/>
      <c r="G44" s="1284"/>
      <c r="H44" s="1285"/>
      <c r="I44" s="107">
        <v>576</v>
      </c>
      <c r="J44" s="108">
        <v>485</v>
      </c>
      <c r="K44" s="108">
        <v>388</v>
      </c>
      <c r="L44" s="108">
        <v>287</v>
      </c>
      <c r="M44" s="109">
        <v>190</v>
      </c>
    </row>
    <row r="45" spans="2:13" ht="27.75" customHeight="1" x14ac:dyDescent="0.15">
      <c r="B45" s="1280"/>
      <c r="C45" s="1281"/>
      <c r="D45" s="106"/>
      <c r="E45" s="1284" t="s">
        <v>35</v>
      </c>
      <c r="F45" s="1284"/>
      <c r="G45" s="1284"/>
      <c r="H45" s="1285"/>
      <c r="I45" s="107">
        <v>1834</v>
      </c>
      <c r="J45" s="108">
        <v>1808</v>
      </c>
      <c r="K45" s="108">
        <v>1755</v>
      </c>
      <c r="L45" s="108">
        <v>1802</v>
      </c>
      <c r="M45" s="109">
        <v>1753</v>
      </c>
    </row>
    <row r="46" spans="2:13" ht="27.75" customHeight="1" x14ac:dyDescent="0.15">
      <c r="B46" s="1280"/>
      <c r="C46" s="1281"/>
      <c r="D46" s="110"/>
      <c r="E46" s="1284" t="s">
        <v>36</v>
      </c>
      <c r="F46" s="1284"/>
      <c r="G46" s="1284"/>
      <c r="H46" s="1285"/>
      <c r="I46" s="107">
        <v>0</v>
      </c>
      <c r="J46" s="108" t="s">
        <v>513</v>
      </c>
      <c r="K46" s="108" t="s">
        <v>513</v>
      </c>
      <c r="L46" s="108">
        <v>0</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2455</v>
      </c>
      <c r="J50" s="108">
        <v>2214</v>
      </c>
      <c r="K50" s="108">
        <v>2463</v>
      </c>
      <c r="L50" s="108">
        <v>2692</v>
      </c>
      <c r="M50" s="109">
        <v>2678</v>
      </c>
    </row>
    <row r="51" spans="2:13" ht="27.75" customHeight="1" x14ac:dyDescent="0.15">
      <c r="B51" s="1280"/>
      <c r="C51" s="1281"/>
      <c r="D51" s="106"/>
      <c r="E51" s="1284" t="s">
        <v>42</v>
      </c>
      <c r="F51" s="1284"/>
      <c r="G51" s="1284"/>
      <c r="H51" s="1285"/>
      <c r="I51" s="107">
        <v>0</v>
      </c>
      <c r="J51" s="108" t="s">
        <v>513</v>
      </c>
      <c r="K51" s="108" t="s">
        <v>513</v>
      </c>
      <c r="L51" s="108" t="s">
        <v>513</v>
      </c>
      <c r="M51" s="109" t="s">
        <v>513</v>
      </c>
    </row>
    <row r="52" spans="2:13" ht="27.75" customHeight="1" x14ac:dyDescent="0.15">
      <c r="B52" s="1282"/>
      <c r="C52" s="1283"/>
      <c r="D52" s="106"/>
      <c r="E52" s="1284" t="s">
        <v>43</v>
      </c>
      <c r="F52" s="1284"/>
      <c r="G52" s="1284"/>
      <c r="H52" s="1285"/>
      <c r="I52" s="107">
        <v>10756</v>
      </c>
      <c r="J52" s="108">
        <v>10487</v>
      </c>
      <c r="K52" s="108">
        <v>10334</v>
      </c>
      <c r="L52" s="108">
        <v>9866</v>
      </c>
      <c r="M52" s="109">
        <v>9789</v>
      </c>
    </row>
    <row r="53" spans="2:13" ht="27.75" customHeight="1" thickBot="1" x14ac:dyDescent="0.2">
      <c r="B53" s="1286" t="s">
        <v>44</v>
      </c>
      <c r="C53" s="1287"/>
      <c r="D53" s="113"/>
      <c r="E53" s="1288" t="s">
        <v>45</v>
      </c>
      <c r="F53" s="1288"/>
      <c r="G53" s="1288"/>
      <c r="H53" s="1289"/>
      <c r="I53" s="114">
        <v>3059</v>
      </c>
      <c r="J53" s="115">
        <v>3205</v>
      </c>
      <c r="K53" s="115">
        <v>3296</v>
      </c>
      <c r="L53" s="115">
        <v>3181</v>
      </c>
      <c r="M53" s="116">
        <v>3044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wRMP1J/3KuG90J3xqJ7JvnYEvIAT63DHtsRwTUBYCW7Ti/J2N7Zp4/EDNLTe/mBxr577OgulapIJ58ltEcHg==" saltValue="QmqRp/pvdgfw/xyrhUUj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972</v>
      </c>
      <c r="G55" s="128">
        <v>1052</v>
      </c>
      <c r="H55" s="129">
        <v>1017</v>
      </c>
    </row>
    <row r="56" spans="2:8" ht="52.5" customHeight="1" x14ac:dyDescent="0.15">
      <c r="B56" s="130"/>
      <c r="C56" s="1307" t="s">
        <v>49</v>
      </c>
      <c r="D56" s="1307"/>
      <c r="E56" s="1308"/>
      <c r="F56" s="131">
        <v>473</v>
      </c>
      <c r="G56" s="131">
        <v>473</v>
      </c>
      <c r="H56" s="132">
        <v>474</v>
      </c>
    </row>
    <row r="57" spans="2:8" ht="53.25" customHeight="1" x14ac:dyDescent="0.15">
      <c r="B57" s="130"/>
      <c r="C57" s="1309" t="s">
        <v>50</v>
      </c>
      <c r="D57" s="1309"/>
      <c r="E57" s="1310"/>
      <c r="F57" s="133">
        <v>689</v>
      </c>
      <c r="G57" s="133">
        <v>744</v>
      </c>
      <c r="H57" s="134">
        <v>698</v>
      </c>
    </row>
    <row r="58" spans="2:8" ht="45.75" customHeight="1" x14ac:dyDescent="0.15">
      <c r="B58" s="135"/>
      <c r="C58" s="1297" t="s">
        <v>582</v>
      </c>
      <c r="D58" s="1298"/>
      <c r="E58" s="1299"/>
      <c r="F58" s="136">
        <v>341</v>
      </c>
      <c r="G58" s="136">
        <v>428</v>
      </c>
      <c r="H58" s="137">
        <v>390</v>
      </c>
    </row>
    <row r="59" spans="2:8" ht="45.75" customHeight="1" x14ac:dyDescent="0.15">
      <c r="B59" s="135"/>
      <c r="C59" s="1297" t="s">
        <v>583</v>
      </c>
      <c r="D59" s="1298"/>
      <c r="E59" s="1299"/>
      <c r="F59" s="136">
        <v>288</v>
      </c>
      <c r="G59" s="136">
        <v>273</v>
      </c>
      <c r="H59" s="137">
        <v>260</v>
      </c>
    </row>
    <row r="60" spans="2:8" ht="45.75" customHeight="1" x14ac:dyDescent="0.15">
      <c r="B60" s="135"/>
      <c r="C60" s="1297" t="s">
        <v>584</v>
      </c>
      <c r="D60" s="1298"/>
      <c r="E60" s="1299"/>
      <c r="F60" s="136">
        <v>34</v>
      </c>
      <c r="G60" s="136">
        <v>23</v>
      </c>
      <c r="H60" s="137">
        <v>24</v>
      </c>
    </row>
    <row r="61" spans="2:8" ht="45.75" customHeight="1" x14ac:dyDescent="0.15">
      <c r="B61" s="135"/>
      <c r="C61" s="1297" t="s">
        <v>585</v>
      </c>
      <c r="D61" s="1298"/>
      <c r="E61" s="1299"/>
      <c r="F61" s="136">
        <v>10</v>
      </c>
      <c r="G61" s="136">
        <v>10</v>
      </c>
      <c r="H61" s="137">
        <v>10</v>
      </c>
    </row>
    <row r="62" spans="2:8" ht="45.75" customHeight="1" thickBot="1" x14ac:dyDescent="0.2">
      <c r="B62" s="138"/>
      <c r="C62" s="1300" t="s">
        <v>586</v>
      </c>
      <c r="D62" s="1301"/>
      <c r="E62" s="1302"/>
      <c r="F62" s="139">
        <v>8</v>
      </c>
      <c r="G62" s="139">
        <v>8</v>
      </c>
      <c r="H62" s="140">
        <v>8</v>
      </c>
    </row>
    <row r="63" spans="2:8" ht="52.5" customHeight="1" thickBot="1" x14ac:dyDescent="0.2">
      <c r="B63" s="141"/>
      <c r="C63" s="1303" t="s">
        <v>51</v>
      </c>
      <c r="D63" s="1303"/>
      <c r="E63" s="1304"/>
      <c r="F63" s="142">
        <v>2134</v>
      </c>
      <c r="G63" s="142">
        <v>2269</v>
      </c>
      <c r="H63" s="143">
        <v>2188</v>
      </c>
    </row>
    <row r="64" spans="2:8" ht="15" customHeight="1" x14ac:dyDescent="0.15"/>
  </sheetData>
  <sheetProtection algorithmName="SHA-512" hashValue="40mhfS5MvDEimaF1mEFTaPxtVtvFvmCG13UG+CbtBti2PdqBzqt+HnwTmz/HB2mkT03YOLAk8/lnnbJNbRytmg==" saltValue="DWnaGFizBBdJt7FX7UiU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v>62.8</v>
      </c>
      <c r="BQ51" s="1311"/>
      <c r="BR51" s="1311"/>
      <c r="BS51" s="1311"/>
      <c r="BT51" s="1311"/>
      <c r="BU51" s="1311"/>
      <c r="BV51" s="1311"/>
      <c r="BW51" s="1311"/>
      <c r="BX51" s="1311">
        <v>65.7</v>
      </c>
      <c r="BY51" s="1311"/>
      <c r="BZ51" s="1311"/>
      <c r="CA51" s="1311"/>
      <c r="CB51" s="1311"/>
      <c r="CC51" s="1311"/>
      <c r="CD51" s="1311"/>
      <c r="CE51" s="1311"/>
      <c r="CF51" s="1311">
        <v>66.8</v>
      </c>
      <c r="CG51" s="1311"/>
      <c r="CH51" s="1311"/>
      <c r="CI51" s="1311"/>
      <c r="CJ51" s="1311"/>
      <c r="CK51" s="1311"/>
      <c r="CL51" s="1311"/>
      <c r="CM51" s="1311"/>
      <c r="CN51" s="1311">
        <v>62.6</v>
      </c>
      <c r="CO51" s="1311"/>
      <c r="CP51" s="1311"/>
      <c r="CQ51" s="1311"/>
      <c r="CR51" s="1311"/>
      <c r="CS51" s="1311"/>
      <c r="CT51" s="1311"/>
      <c r="CU51" s="1311"/>
      <c r="CV51" s="1311">
        <v>55.7</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66</v>
      </c>
      <c r="BQ53" s="1311"/>
      <c r="BR53" s="1311"/>
      <c r="BS53" s="1311"/>
      <c r="BT53" s="1311"/>
      <c r="BU53" s="1311"/>
      <c r="BV53" s="1311"/>
      <c r="BW53" s="1311"/>
      <c r="BX53" s="1311">
        <v>67.5</v>
      </c>
      <c r="BY53" s="1311"/>
      <c r="BZ53" s="1311"/>
      <c r="CA53" s="1311"/>
      <c r="CB53" s="1311"/>
      <c r="CC53" s="1311"/>
      <c r="CD53" s="1311"/>
      <c r="CE53" s="1311"/>
      <c r="CF53" s="1311">
        <v>69.3</v>
      </c>
      <c r="CG53" s="1311"/>
      <c r="CH53" s="1311"/>
      <c r="CI53" s="1311"/>
      <c r="CJ53" s="1311"/>
      <c r="CK53" s="1311"/>
      <c r="CL53" s="1311"/>
      <c r="CM53" s="1311"/>
      <c r="CN53" s="1311">
        <v>70.8</v>
      </c>
      <c r="CO53" s="1311"/>
      <c r="CP53" s="1311"/>
      <c r="CQ53" s="1311"/>
      <c r="CR53" s="1311"/>
      <c r="CS53" s="1311"/>
      <c r="CT53" s="1311"/>
      <c r="CU53" s="1311"/>
      <c r="CV53" s="1311">
        <v>72.3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605</v>
      </c>
      <c r="AO55" s="1316"/>
      <c r="AP55" s="1316"/>
      <c r="AQ55" s="1316"/>
      <c r="AR55" s="1316"/>
      <c r="AS55" s="1316"/>
      <c r="AT55" s="1316"/>
      <c r="AU55" s="1316"/>
      <c r="AV55" s="1316"/>
      <c r="AW55" s="1316"/>
      <c r="AX55" s="1316"/>
      <c r="AY55" s="1316"/>
      <c r="AZ55" s="1316"/>
      <c r="BA55" s="1316"/>
      <c r="BB55" s="1314" t="s">
        <v>603</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62.8</v>
      </c>
      <c r="BQ73" s="1311"/>
      <c r="BR73" s="1311"/>
      <c r="BS73" s="1311"/>
      <c r="BT73" s="1311"/>
      <c r="BU73" s="1311"/>
      <c r="BV73" s="1311"/>
      <c r="BW73" s="1311"/>
      <c r="BX73" s="1311">
        <v>65.7</v>
      </c>
      <c r="BY73" s="1311"/>
      <c r="BZ73" s="1311"/>
      <c r="CA73" s="1311"/>
      <c r="CB73" s="1311"/>
      <c r="CC73" s="1311"/>
      <c r="CD73" s="1311"/>
      <c r="CE73" s="1311"/>
      <c r="CF73" s="1311">
        <v>66.8</v>
      </c>
      <c r="CG73" s="1311"/>
      <c r="CH73" s="1311"/>
      <c r="CI73" s="1311"/>
      <c r="CJ73" s="1311"/>
      <c r="CK73" s="1311"/>
      <c r="CL73" s="1311"/>
      <c r="CM73" s="1311"/>
      <c r="CN73" s="1311">
        <v>62.6</v>
      </c>
      <c r="CO73" s="1311"/>
      <c r="CP73" s="1311"/>
      <c r="CQ73" s="1311"/>
      <c r="CR73" s="1311"/>
      <c r="CS73" s="1311"/>
      <c r="CT73" s="1311"/>
      <c r="CU73" s="1311"/>
      <c r="CV73" s="1311">
        <v>55.7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4.4000000000000004</v>
      </c>
      <c r="BQ75" s="1311"/>
      <c r="BR75" s="1311"/>
      <c r="BS75" s="1311"/>
      <c r="BT75" s="1311"/>
      <c r="BU75" s="1311"/>
      <c r="BV75" s="1311"/>
      <c r="BW75" s="1311"/>
      <c r="BX75" s="1311">
        <v>4.5999999999999996</v>
      </c>
      <c r="BY75" s="1311"/>
      <c r="BZ75" s="1311"/>
      <c r="CA75" s="1311"/>
      <c r="CB75" s="1311"/>
      <c r="CC75" s="1311"/>
      <c r="CD75" s="1311"/>
      <c r="CE75" s="1311"/>
      <c r="CF75" s="1311">
        <v>5.3</v>
      </c>
      <c r="CG75" s="1311"/>
      <c r="CH75" s="1311"/>
      <c r="CI75" s="1311"/>
      <c r="CJ75" s="1311"/>
      <c r="CK75" s="1311"/>
      <c r="CL75" s="1311"/>
      <c r="CM75" s="1311"/>
      <c r="CN75" s="1311">
        <v>6.3</v>
      </c>
      <c r="CO75" s="1311"/>
      <c r="CP75" s="1311"/>
      <c r="CQ75" s="1311"/>
      <c r="CR75" s="1311"/>
      <c r="CS75" s="1311"/>
      <c r="CT75" s="1311"/>
      <c r="CU75" s="1311"/>
      <c r="CV75" s="1311">
        <v>6.5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605</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608</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6mngFapts8nbtkt3dh6+QBsKfjhTFnPSO7KmrfLblv3G5DHTNyC66XqSlQiCqjrvmt9B8ZJG70u3yOM8uXXtw==" saltValue="q6kuVypiZf9Rwbc/MrUX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f2TQ2WhqnAuItQ3VgbhuQEYRwcIbTQ4Ie75Ik6wr1A3ZdIS7bXutF7ESSmsl62zyvSg5zeHDvD6WUldHjkDbMA==" saltValue="AN46XW9VKj1o+1TWwIaYr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19" sqref="AN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tr/2HYMpWu6EV836GDh1AltprbZCKFOHb0WejX1/y7wou8qry9J/G+5WMm3Vdv0FnjzuGZFK4RDXTh7aRxiJKg==" saltValue="5B/BwppokieQs0rUMo9M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56160</v>
      </c>
      <c r="E3" s="162"/>
      <c r="F3" s="163">
        <v>57122</v>
      </c>
      <c r="G3" s="164"/>
      <c r="H3" s="165"/>
    </row>
    <row r="4" spans="1:8" x14ac:dyDescent="0.15">
      <c r="A4" s="166"/>
      <c r="B4" s="167"/>
      <c r="C4" s="168"/>
      <c r="D4" s="169">
        <v>34100</v>
      </c>
      <c r="E4" s="170"/>
      <c r="F4" s="171">
        <v>36191</v>
      </c>
      <c r="G4" s="172"/>
      <c r="H4" s="173"/>
    </row>
    <row r="5" spans="1:8" x14ac:dyDescent="0.15">
      <c r="A5" s="154" t="s">
        <v>547</v>
      </c>
      <c r="B5" s="159"/>
      <c r="C5" s="160"/>
      <c r="D5" s="161">
        <v>59275</v>
      </c>
      <c r="E5" s="162"/>
      <c r="F5" s="163">
        <v>53655</v>
      </c>
      <c r="G5" s="164"/>
      <c r="H5" s="165"/>
    </row>
    <row r="6" spans="1:8" x14ac:dyDescent="0.15">
      <c r="A6" s="166"/>
      <c r="B6" s="167"/>
      <c r="C6" s="168"/>
      <c r="D6" s="169">
        <v>14760</v>
      </c>
      <c r="E6" s="170"/>
      <c r="F6" s="171">
        <v>32719</v>
      </c>
      <c r="G6" s="172"/>
      <c r="H6" s="173"/>
    </row>
    <row r="7" spans="1:8" x14ac:dyDescent="0.15">
      <c r="A7" s="154" t="s">
        <v>548</v>
      </c>
      <c r="B7" s="159"/>
      <c r="C7" s="160"/>
      <c r="D7" s="161">
        <v>57057</v>
      </c>
      <c r="E7" s="162"/>
      <c r="F7" s="163">
        <v>53869</v>
      </c>
      <c r="G7" s="164"/>
      <c r="H7" s="165"/>
    </row>
    <row r="8" spans="1:8" x14ac:dyDescent="0.15">
      <c r="A8" s="166"/>
      <c r="B8" s="167"/>
      <c r="C8" s="168"/>
      <c r="D8" s="169">
        <v>33620</v>
      </c>
      <c r="E8" s="170"/>
      <c r="F8" s="171">
        <v>35046</v>
      </c>
      <c r="G8" s="172"/>
      <c r="H8" s="173"/>
    </row>
    <row r="9" spans="1:8" x14ac:dyDescent="0.15">
      <c r="A9" s="154" t="s">
        <v>549</v>
      </c>
      <c r="B9" s="159"/>
      <c r="C9" s="160"/>
      <c r="D9" s="161">
        <v>58589</v>
      </c>
      <c r="E9" s="162"/>
      <c r="F9" s="163">
        <v>59119</v>
      </c>
      <c r="G9" s="164"/>
      <c r="H9" s="165"/>
    </row>
    <row r="10" spans="1:8" x14ac:dyDescent="0.15">
      <c r="A10" s="166"/>
      <c r="B10" s="167"/>
      <c r="C10" s="168"/>
      <c r="D10" s="169">
        <v>16142</v>
      </c>
      <c r="E10" s="170"/>
      <c r="F10" s="171">
        <v>29900</v>
      </c>
      <c r="G10" s="172"/>
      <c r="H10" s="173"/>
    </row>
    <row r="11" spans="1:8" x14ac:dyDescent="0.15">
      <c r="A11" s="154" t="s">
        <v>550</v>
      </c>
      <c r="B11" s="159"/>
      <c r="C11" s="160"/>
      <c r="D11" s="161">
        <v>51200</v>
      </c>
      <c r="E11" s="162"/>
      <c r="F11" s="163">
        <v>53895</v>
      </c>
      <c r="G11" s="164"/>
      <c r="H11" s="165"/>
    </row>
    <row r="12" spans="1:8" x14ac:dyDescent="0.15">
      <c r="A12" s="166"/>
      <c r="B12" s="167"/>
      <c r="C12" s="174"/>
      <c r="D12" s="169">
        <v>23732</v>
      </c>
      <c r="E12" s="170"/>
      <c r="F12" s="171">
        <v>31224</v>
      </c>
      <c r="G12" s="172"/>
      <c r="H12" s="173"/>
    </row>
    <row r="13" spans="1:8" x14ac:dyDescent="0.15">
      <c r="A13" s="154"/>
      <c r="B13" s="159"/>
      <c r="C13" s="175"/>
      <c r="D13" s="176">
        <v>56456</v>
      </c>
      <c r="E13" s="177"/>
      <c r="F13" s="178">
        <v>55532</v>
      </c>
      <c r="G13" s="179"/>
      <c r="H13" s="165"/>
    </row>
    <row r="14" spans="1:8" x14ac:dyDescent="0.15">
      <c r="A14" s="166"/>
      <c r="B14" s="167"/>
      <c r="C14" s="168"/>
      <c r="D14" s="169">
        <v>24471</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v>
      </c>
      <c r="C19" s="180">
        <f>ROUND(VALUE(SUBSTITUTE(実質収支比率等に係る経年分析!G$48,"▲","-")),2)</f>
        <v>5.81</v>
      </c>
      <c r="D19" s="180">
        <f>ROUND(VALUE(SUBSTITUTE(実質収支比率等に係る経年分析!H$48,"▲","-")),2)</f>
        <v>7.51</v>
      </c>
      <c r="E19" s="180">
        <f>ROUND(VALUE(SUBSTITUTE(実質収支比率等に係る経年分析!I$48,"▲","-")),2)</f>
        <v>8.1300000000000008</v>
      </c>
      <c r="F19" s="180">
        <f>ROUND(VALUE(SUBSTITUTE(実質収支比率等に係る経年分析!J$48,"▲","-")),2)</f>
        <v>7.08</v>
      </c>
    </row>
    <row r="20" spans="1:11" x14ac:dyDescent="0.15">
      <c r="A20" s="180" t="s">
        <v>55</v>
      </c>
      <c r="B20" s="180">
        <f>ROUND(VALUE(SUBSTITUTE(実質収支比率等に係る経年分析!F$47,"▲","-")),2)</f>
        <v>18.649999999999999</v>
      </c>
      <c r="C20" s="180">
        <f>ROUND(VALUE(SUBSTITUTE(実質収支比率等に係る経年分析!G$47,"▲","-")),2)</f>
        <v>16.91</v>
      </c>
      <c r="D20" s="180">
        <f>ROUND(VALUE(SUBSTITUTE(実質収支比率等に係る経年分析!H$47,"▲","-")),2)</f>
        <v>16.77</v>
      </c>
      <c r="E20" s="180">
        <f>ROUND(VALUE(SUBSTITUTE(実質収支比率等に係る経年分析!I$47,"▲","-")),2)</f>
        <v>17.68</v>
      </c>
      <c r="F20" s="180">
        <f>ROUND(VALUE(SUBSTITUTE(実質収支比率等に係る経年分析!J$47,"▲","-")),2)</f>
        <v>16.02</v>
      </c>
    </row>
    <row r="21" spans="1:11" x14ac:dyDescent="0.15">
      <c r="A21" s="180" t="s">
        <v>56</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-1.1000000000000001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839</v>
      </c>
      <c r="E42" s="182"/>
      <c r="F42" s="182"/>
      <c r="G42" s="182">
        <f>'実質公債費比率（分子）の構造'!L$52</f>
        <v>866</v>
      </c>
      <c r="H42" s="182"/>
      <c r="I42" s="182"/>
      <c r="J42" s="182">
        <f>'実質公債費比率（分子）の構造'!M$52</f>
        <v>867</v>
      </c>
      <c r="K42" s="182"/>
      <c r="L42" s="182"/>
      <c r="M42" s="182">
        <f>'実質公債費比率（分子）の構造'!N$52</f>
        <v>873</v>
      </c>
      <c r="N42" s="182"/>
      <c r="O42" s="182"/>
      <c r="P42" s="182">
        <f>'実質公債費比率（分子）の構造'!O$52</f>
        <v>887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114</v>
      </c>
      <c r="C45" s="182"/>
      <c r="D45" s="182"/>
      <c r="E45" s="182">
        <f>'実質公債費比率（分子）の構造'!L$49</f>
        <v>111</v>
      </c>
      <c r="F45" s="182"/>
      <c r="G45" s="182"/>
      <c r="H45" s="182">
        <f>'実質公債費比率（分子）の構造'!M$49</f>
        <v>107</v>
      </c>
      <c r="I45" s="182"/>
      <c r="J45" s="182"/>
      <c r="K45" s="182">
        <f>'実質公債費比率（分子）の構造'!N$49</f>
        <v>109</v>
      </c>
      <c r="L45" s="182"/>
      <c r="M45" s="182"/>
      <c r="N45" s="182">
        <f>'実質公債費比率（分子）の構造'!O$49</f>
        <v>108</v>
      </c>
      <c r="O45" s="182"/>
      <c r="P45" s="182"/>
    </row>
    <row r="46" spans="1:16" x14ac:dyDescent="0.15">
      <c r="A46" s="182" t="s">
        <v>67</v>
      </c>
      <c r="B46" s="182">
        <f>'実質公債費比率（分子）の構造'!K$48</f>
        <v>365</v>
      </c>
      <c r="C46" s="182"/>
      <c r="D46" s="182"/>
      <c r="E46" s="182">
        <f>'実質公債費比率（分子）の構造'!L$48</f>
        <v>350</v>
      </c>
      <c r="F46" s="182"/>
      <c r="G46" s="182"/>
      <c r="H46" s="182">
        <f>'実質公債費比率（分子）の構造'!M$48</f>
        <v>377</v>
      </c>
      <c r="I46" s="182"/>
      <c r="J46" s="182"/>
      <c r="K46" s="182">
        <f>'実質公債費比率（分子）の構造'!N$48</f>
        <v>404</v>
      </c>
      <c r="L46" s="182"/>
      <c r="M46" s="182"/>
      <c r="N46" s="182">
        <f>'実質公債費比率（分子）の構造'!O$48</f>
        <v>350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592</v>
      </c>
      <c r="C49" s="182"/>
      <c r="D49" s="182"/>
      <c r="E49" s="182">
        <f>'実質公債費比率（分子）の構造'!L$45</f>
        <v>662</v>
      </c>
      <c r="F49" s="182"/>
      <c r="G49" s="182"/>
      <c r="H49" s="182">
        <f>'実質公債費比率（分子）の構造'!M$45</f>
        <v>685</v>
      </c>
      <c r="I49" s="182"/>
      <c r="J49" s="182"/>
      <c r="K49" s="182">
        <f>'実質公債費比率（分子）の構造'!N$45</f>
        <v>747</v>
      </c>
      <c r="L49" s="182"/>
      <c r="M49" s="182"/>
      <c r="N49" s="182">
        <f>'実質公債費比率（分子）の構造'!O$45</f>
        <v>753</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257</v>
      </c>
      <c r="G50" s="182" t="e">
        <f>NA()</f>
        <v>#N/A</v>
      </c>
      <c r="H50" s="182" t="e">
        <f>NA()</f>
        <v>#N/A</v>
      </c>
      <c r="I50" s="182">
        <f>IF(ISNUMBER('実質公債費比率（分子）の構造'!M$53),'実質公債費比率（分子）の構造'!M$53,NA())</f>
        <v>302</v>
      </c>
      <c r="J50" s="182" t="e">
        <f>NA()</f>
        <v>#N/A</v>
      </c>
      <c r="K50" s="182" t="e">
        <f>NA()</f>
        <v>#N/A</v>
      </c>
      <c r="L50" s="182">
        <f>IF(ISNUMBER('実質公債費比率（分子）の構造'!N$53),'実質公債費比率（分子）の構造'!N$53,NA())</f>
        <v>387</v>
      </c>
      <c r="M50" s="182" t="e">
        <f>NA()</f>
        <v>#N/A</v>
      </c>
      <c r="N50" s="182" t="e">
        <f>NA()</f>
        <v>#N/A</v>
      </c>
      <c r="O50" s="182">
        <f>IF(ISNUMBER('実質公債費比率（分子）の構造'!O$53),'実質公債費比率（分子）の構造'!O$53,NA())</f>
        <v>324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10756</v>
      </c>
      <c r="E56" s="181"/>
      <c r="F56" s="181"/>
      <c r="G56" s="181">
        <f>'将来負担比率（分子）の構造'!J$52</f>
        <v>10487</v>
      </c>
      <c r="H56" s="181"/>
      <c r="I56" s="181"/>
      <c r="J56" s="181">
        <f>'将来負担比率（分子）の構造'!K$52</f>
        <v>10334</v>
      </c>
      <c r="K56" s="181"/>
      <c r="L56" s="181"/>
      <c r="M56" s="181">
        <f>'将来負担比率（分子）の構造'!L$52</f>
        <v>9866</v>
      </c>
      <c r="N56" s="181"/>
      <c r="O56" s="181"/>
      <c r="P56" s="181">
        <f>'将来負担比率（分子）の構造'!M$52</f>
        <v>9789</v>
      </c>
    </row>
    <row r="57" spans="1:16" x14ac:dyDescent="0.15">
      <c r="A57" s="181" t="s">
        <v>42</v>
      </c>
      <c r="B57" s="181"/>
      <c r="C57" s="181"/>
      <c r="D57" s="181">
        <f>'将来負担比率（分子）の構造'!I$51</f>
        <v>0</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2455</v>
      </c>
      <c r="E58" s="181"/>
      <c r="F58" s="181"/>
      <c r="G58" s="181">
        <f>'将来負担比率（分子）の構造'!J$50</f>
        <v>2214</v>
      </c>
      <c r="H58" s="181"/>
      <c r="I58" s="181"/>
      <c r="J58" s="181">
        <f>'将来負担比率（分子）の構造'!K$50</f>
        <v>2463</v>
      </c>
      <c r="K58" s="181"/>
      <c r="L58" s="181"/>
      <c r="M58" s="181">
        <f>'将来負担比率（分子）の構造'!L$50</f>
        <v>2692</v>
      </c>
      <c r="N58" s="181"/>
      <c r="O58" s="181"/>
      <c r="P58" s="181">
        <f>'将来負担比率（分子）の構造'!M$50</f>
        <v>2678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1834</v>
      </c>
      <c r="C62" s="181"/>
      <c r="D62" s="181"/>
      <c r="E62" s="181">
        <f>'将来負担比率（分子）の構造'!J$45</f>
        <v>1808</v>
      </c>
      <c r="F62" s="181"/>
      <c r="G62" s="181"/>
      <c r="H62" s="181">
        <f>'将来負担比率（分子）の構造'!K$45</f>
        <v>1755</v>
      </c>
      <c r="I62" s="181"/>
      <c r="J62" s="181"/>
      <c r="K62" s="181">
        <f>'将来負担比率（分子）の構造'!L$45</f>
        <v>1802</v>
      </c>
      <c r="L62" s="181"/>
      <c r="M62" s="181"/>
      <c r="N62" s="181">
        <f>'将来負担比率（分子）の構造'!M$45</f>
        <v>1753</v>
      </c>
      <c r="O62" s="181"/>
      <c r="P62" s="181"/>
    </row>
    <row r="63" spans="1:16" x14ac:dyDescent="0.15">
      <c r="A63" s="181" t="s">
        <v>34</v>
      </c>
      <c r="B63" s="181">
        <f>'将来負担比率（分子）の構造'!I$44</f>
        <v>576</v>
      </c>
      <c r="C63" s="181"/>
      <c r="D63" s="181"/>
      <c r="E63" s="181">
        <f>'将来負担比率（分子）の構造'!J$44</f>
        <v>485</v>
      </c>
      <c r="F63" s="181"/>
      <c r="G63" s="181"/>
      <c r="H63" s="181">
        <f>'将来負担比率（分子）の構造'!K$44</f>
        <v>388</v>
      </c>
      <c r="I63" s="181"/>
      <c r="J63" s="181"/>
      <c r="K63" s="181">
        <f>'将来負担比率（分子）の構造'!L$44</f>
        <v>287</v>
      </c>
      <c r="L63" s="181"/>
      <c r="M63" s="181"/>
      <c r="N63" s="181">
        <f>'将来負担比率（分子）の構造'!M$44</f>
        <v>190</v>
      </c>
      <c r="O63" s="181"/>
      <c r="P63" s="181"/>
    </row>
    <row r="64" spans="1:16" x14ac:dyDescent="0.15">
      <c r="A64" s="181" t="s">
        <v>33</v>
      </c>
      <c r="B64" s="181">
        <f>'将来負担比率（分子）の構造'!I$43</f>
        <v>5126</v>
      </c>
      <c r="C64" s="181"/>
      <c r="D64" s="181"/>
      <c r="E64" s="181">
        <f>'将来負担比率（分子）の構造'!J$43</f>
        <v>4807</v>
      </c>
      <c r="F64" s="181"/>
      <c r="G64" s="181"/>
      <c r="H64" s="181">
        <f>'将来負担比率（分子）の構造'!K$43</f>
        <v>4997</v>
      </c>
      <c r="I64" s="181"/>
      <c r="J64" s="181"/>
      <c r="K64" s="181">
        <f>'将来負担比率（分子）の構造'!L$43</f>
        <v>4953</v>
      </c>
      <c r="L64" s="181"/>
      <c r="M64" s="181"/>
      <c r="N64" s="181">
        <f>'将来負担比率（分子）の構造'!M$43</f>
        <v>4762</v>
      </c>
      <c r="O64" s="181"/>
      <c r="P64" s="181"/>
    </row>
    <row r="65" spans="1:16" x14ac:dyDescent="0.15">
      <c r="A65" s="181" t="s">
        <v>32</v>
      </c>
      <c r="B65" s="181">
        <f>'将来負担比率（分子）の構造'!I$42</f>
        <v>91</v>
      </c>
      <c r="C65" s="181"/>
      <c r="D65" s="181"/>
      <c r="E65" s="181">
        <f>'将来負担比率（分子）の構造'!J$42</f>
        <v>91</v>
      </c>
      <c r="F65" s="181"/>
      <c r="G65" s="181"/>
      <c r="H65" s="181">
        <f>'将来負担比率（分子）の構造'!K$42</f>
        <v>268</v>
      </c>
      <c r="I65" s="181"/>
      <c r="J65" s="181"/>
      <c r="K65" s="181">
        <f>'将来負担比率（分子）の構造'!L$42</f>
        <v>268</v>
      </c>
      <c r="L65" s="181"/>
      <c r="M65" s="181"/>
      <c r="N65" s="181">
        <f>'将来負担比率（分子）の構造'!M$42</f>
        <v>297</v>
      </c>
      <c r="O65" s="181"/>
      <c r="P65" s="181"/>
    </row>
    <row r="66" spans="1:16" x14ac:dyDescent="0.15">
      <c r="A66" s="181" t="s">
        <v>31</v>
      </c>
      <c r="B66" s="181">
        <f>'将来負担比率（分子）の構造'!I$41</f>
        <v>8643</v>
      </c>
      <c r="C66" s="181"/>
      <c r="D66" s="181"/>
      <c r="E66" s="181">
        <f>'将来負担比率（分子）の構造'!J$41</f>
        <v>8715</v>
      </c>
      <c r="F66" s="181"/>
      <c r="G66" s="181"/>
      <c r="H66" s="181">
        <f>'将来負担比率（分子）の構造'!K$41</f>
        <v>8684</v>
      </c>
      <c r="I66" s="181"/>
      <c r="J66" s="181"/>
      <c r="K66" s="181">
        <f>'将来負担比率（分子）の構造'!L$41</f>
        <v>8429</v>
      </c>
      <c r="L66" s="181"/>
      <c r="M66" s="181"/>
      <c r="N66" s="181">
        <f>'将来負担比率（分子）の構造'!M$41</f>
        <v>8510</v>
      </c>
      <c r="O66" s="181"/>
      <c r="P66" s="181"/>
    </row>
    <row r="67" spans="1:16" x14ac:dyDescent="0.15">
      <c r="A67" s="181" t="s">
        <v>75</v>
      </c>
      <c r="B67" s="181" t="e">
        <f>NA()</f>
        <v>#N/A</v>
      </c>
      <c r="C67" s="181">
        <f>IF(ISNUMBER('将来負担比率（分子）の構造'!I$53), IF('将来負担比率（分子）の構造'!I$53 &lt; 0, 0, '将来負担比率（分子）の構造'!I$53), NA())</f>
        <v>3059</v>
      </c>
      <c r="D67" s="181" t="e">
        <f>NA()</f>
        <v>#N/A</v>
      </c>
      <c r="E67" s="181" t="e">
        <f>NA()</f>
        <v>#N/A</v>
      </c>
      <c r="F67" s="181">
        <f>IF(ISNUMBER('将来負担比率（分子）の構造'!J$53), IF('将来負担比率（分子）の構造'!J$53 &lt; 0, 0, '将来負担比率（分子）の構造'!J$53), NA())</f>
        <v>3205</v>
      </c>
      <c r="G67" s="181" t="e">
        <f>NA()</f>
        <v>#N/A</v>
      </c>
      <c r="H67" s="181" t="e">
        <f>NA()</f>
        <v>#N/A</v>
      </c>
      <c r="I67" s="181">
        <f>IF(ISNUMBER('将来負担比率（分子）の構造'!K$53), IF('将来負担比率（分子）の構造'!K$53 &lt; 0, 0, '将来負担比率（分子）の構造'!K$53), NA())</f>
        <v>3296</v>
      </c>
      <c r="J67" s="181" t="e">
        <f>NA()</f>
        <v>#N/A</v>
      </c>
      <c r="K67" s="181" t="e">
        <f>NA()</f>
        <v>#N/A</v>
      </c>
      <c r="L67" s="181">
        <f>IF(ISNUMBER('将来負担比率（分子）の構造'!L$53), IF('将来負担比率（分子）の構造'!L$53 &lt; 0, 0, '将来負担比率（分子）の構造'!L$53), NA())</f>
        <v>3181</v>
      </c>
      <c r="M67" s="181" t="e">
        <f>NA()</f>
        <v>#N/A</v>
      </c>
      <c r="N67" s="181" t="e">
        <f>NA()</f>
        <v>#N/A</v>
      </c>
      <c r="O67" s="181">
        <f>IF(ISNUMBER('将来負担比率（分子）の構造'!M$53), IF('将来負担比率（分子）の構造'!M$53 &lt; 0, 0, '将来負担比率（分子）の構造'!M$53), NA())</f>
        <v>3044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972</v>
      </c>
      <c r="C72" s="185">
        <f>基金残高に係る経年分析!G55</f>
        <v>1052</v>
      </c>
      <c r="D72" s="185">
        <f>基金残高に係る経年分析!H55</f>
        <v>1017</v>
      </c>
    </row>
    <row r="73" spans="1:16" x14ac:dyDescent="0.15">
      <c r="A73" s="184" t="s">
        <v>78</v>
      </c>
      <c r="B73" s="185">
        <f>基金残高に係る経年分析!F56</f>
        <v>473</v>
      </c>
      <c r="C73" s="185">
        <f>基金残高に係る経年分析!G56</f>
        <v>473</v>
      </c>
      <c r="D73" s="185">
        <f>基金残高に係る経年分析!H56</f>
        <v>474</v>
      </c>
    </row>
    <row r="74" spans="1:16" x14ac:dyDescent="0.15">
      <c r="A74" s="184" t="s">
        <v>79</v>
      </c>
      <c r="B74" s="185">
        <f>基金残高に係る経年分析!F57</f>
        <v>689</v>
      </c>
      <c r="C74" s="185">
        <f>基金残高に係る経年分析!G57</f>
        <v>744</v>
      </c>
      <c r="D74" s="185">
        <f>基金残高に係る経年分析!H57</f>
        <v>698</v>
      </c>
    </row>
  </sheetData>
  <sheetProtection algorithmName="SHA-512" hashValue="mnJhiW4I/ancEH2iouztvB6szqlRc/ZB8ij+6Qq9f1dx2GdTY/Y/i+zW8FR+PUS0D+yWzsYDXkmrP7ql4e5glA==" saltValue="OCc91jF/EFwZJIW4Jbdx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3572824</v>
      </c>
      <c r="S5" s="736"/>
      <c r="T5" s="736"/>
      <c r="U5" s="736"/>
      <c r="V5" s="736"/>
      <c r="W5" s="736"/>
      <c r="X5" s="736"/>
      <c r="Y5" s="779"/>
      <c r="Z5" s="797">
        <v>30.2</v>
      </c>
      <c r="AA5" s="797"/>
      <c r="AB5" s="797"/>
      <c r="AC5" s="797"/>
      <c r="AD5" s="798">
        <v>3572824</v>
      </c>
      <c r="AE5" s="798"/>
      <c r="AF5" s="798"/>
      <c r="AG5" s="798"/>
      <c r="AH5" s="798"/>
      <c r="AI5" s="798"/>
      <c r="AJ5" s="798"/>
      <c r="AK5" s="798"/>
      <c r="AL5" s="780">
        <v>64.2</v>
      </c>
      <c r="AM5" s="751"/>
      <c r="AN5" s="751"/>
      <c r="AO5" s="781"/>
      <c r="AP5" s="746" t="s">
        <v>229</v>
      </c>
      <c r="AQ5" s="747"/>
      <c r="AR5" s="747"/>
      <c r="AS5" s="747"/>
      <c r="AT5" s="747"/>
      <c r="AU5" s="747"/>
      <c r="AV5" s="747"/>
      <c r="AW5" s="747"/>
      <c r="AX5" s="747"/>
      <c r="AY5" s="747"/>
      <c r="AZ5" s="747"/>
      <c r="BA5" s="747"/>
      <c r="BB5" s="747"/>
      <c r="BC5" s="747"/>
      <c r="BD5" s="747"/>
      <c r="BE5" s="747"/>
      <c r="BF5" s="748"/>
      <c r="BG5" s="680">
        <v>3572824</v>
      </c>
      <c r="BH5" s="681"/>
      <c r="BI5" s="681"/>
      <c r="BJ5" s="681"/>
      <c r="BK5" s="681"/>
      <c r="BL5" s="681"/>
      <c r="BM5" s="681"/>
      <c r="BN5" s="682"/>
      <c r="BO5" s="713">
        <v>100</v>
      </c>
      <c r="BP5" s="713"/>
      <c r="BQ5" s="713"/>
      <c r="BR5" s="713"/>
      <c r="BS5" s="714">
        <v>62508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85372</v>
      </c>
      <c r="S6" s="681"/>
      <c r="T6" s="681"/>
      <c r="U6" s="681"/>
      <c r="V6" s="681"/>
      <c r="W6" s="681"/>
      <c r="X6" s="681"/>
      <c r="Y6" s="682"/>
      <c r="Z6" s="713">
        <v>0.7</v>
      </c>
      <c r="AA6" s="713"/>
      <c r="AB6" s="713"/>
      <c r="AC6" s="713"/>
      <c r="AD6" s="714">
        <v>85372</v>
      </c>
      <c r="AE6" s="714"/>
      <c r="AF6" s="714"/>
      <c r="AG6" s="714"/>
      <c r="AH6" s="714"/>
      <c r="AI6" s="714"/>
      <c r="AJ6" s="714"/>
      <c r="AK6" s="714"/>
      <c r="AL6" s="683">
        <v>1.5</v>
      </c>
      <c r="AM6" s="684"/>
      <c r="AN6" s="684"/>
      <c r="AO6" s="715"/>
      <c r="AP6" s="677" t="s">
        <v>234</v>
      </c>
      <c r="AQ6" s="678"/>
      <c r="AR6" s="678"/>
      <c r="AS6" s="678"/>
      <c r="AT6" s="678"/>
      <c r="AU6" s="678"/>
      <c r="AV6" s="678"/>
      <c r="AW6" s="678"/>
      <c r="AX6" s="678"/>
      <c r="AY6" s="678"/>
      <c r="AZ6" s="678"/>
      <c r="BA6" s="678"/>
      <c r="BB6" s="678"/>
      <c r="BC6" s="678"/>
      <c r="BD6" s="678"/>
      <c r="BE6" s="678"/>
      <c r="BF6" s="679"/>
      <c r="BG6" s="680">
        <v>3572824</v>
      </c>
      <c r="BH6" s="681"/>
      <c r="BI6" s="681"/>
      <c r="BJ6" s="681"/>
      <c r="BK6" s="681"/>
      <c r="BL6" s="681"/>
      <c r="BM6" s="681"/>
      <c r="BN6" s="682"/>
      <c r="BO6" s="713">
        <v>100</v>
      </c>
      <c r="BP6" s="713"/>
      <c r="BQ6" s="713"/>
      <c r="BR6" s="713"/>
      <c r="BS6" s="714">
        <v>62508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89747</v>
      </c>
      <c r="CS6" s="681"/>
      <c r="CT6" s="681"/>
      <c r="CU6" s="681"/>
      <c r="CV6" s="681"/>
      <c r="CW6" s="681"/>
      <c r="CX6" s="681"/>
      <c r="CY6" s="682"/>
      <c r="CZ6" s="780">
        <v>0.8</v>
      </c>
      <c r="DA6" s="751"/>
      <c r="DB6" s="751"/>
      <c r="DC6" s="783"/>
      <c r="DD6" s="686" t="s">
        <v>185</v>
      </c>
      <c r="DE6" s="681"/>
      <c r="DF6" s="681"/>
      <c r="DG6" s="681"/>
      <c r="DH6" s="681"/>
      <c r="DI6" s="681"/>
      <c r="DJ6" s="681"/>
      <c r="DK6" s="681"/>
      <c r="DL6" s="681"/>
      <c r="DM6" s="681"/>
      <c r="DN6" s="681"/>
      <c r="DO6" s="681"/>
      <c r="DP6" s="682"/>
      <c r="DQ6" s="686">
        <v>89683</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2940</v>
      </c>
      <c r="S7" s="681"/>
      <c r="T7" s="681"/>
      <c r="U7" s="681"/>
      <c r="V7" s="681"/>
      <c r="W7" s="681"/>
      <c r="X7" s="681"/>
      <c r="Y7" s="682"/>
      <c r="Z7" s="713">
        <v>0</v>
      </c>
      <c r="AA7" s="713"/>
      <c r="AB7" s="713"/>
      <c r="AC7" s="713"/>
      <c r="AD7" s="714">
        <v>2940</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1383808</v>
      </c>
      <c r="BH7" s="681"/>
      <c r="BI7" s="681"/>
      <c r="BJ7" s="681"/>
      <c r="BK7" s="681"/>
      <c r="BL7" s="681"/>
      <c r="BM7" s="681"/>
      <c r="BN7" s="682"/>
      <c r="BO7" s="713">
        <v>38.700000000000003</v>
      </c>
      <c r="BP7" s="713"/>
      <c r="BQ7" s="713"/>
      <c r="BR7" s="713"/>
      <c r="BS7" s="714">
        <v>62508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3113091</v>
      </c>
      <c r="CS7" s="681"/>
      <c r="CT7" s="681"/>
      <c r="CU7" s="681"/>
      <c r="CV7" s="681"/>
      <c r="CW7" s="681"/>
      <c r="CX7" s="681"/>
      <c r="CY7" s="682"/>
      <c r="CZ7" s="713">
        <v>27.6</v>
      </c>
      <c r="DA7" s="713"/>
      <c r="DB7" s="713"/>
      <c r="DC7" s="713"/>
      <c r="DD7" s="686">
        <v>25678</v>
      </c>
      <c r="DE7" s="681"/>
      <c r="DF7" s="681"/>
      <c r="DG7" s="681"/>
      <c r="DH7" s="681"/>
      <c r="DI7" s="681"/>
      <c r="DJ7" s="681"/>
      <c r="DK7" s="681"/>
      <c r="DL7" s="681"/>
      <c r="DM7" s="681"/>
      <c r="DN7" s="681"/>
      <c r="DO7" s="681"/>
      <c r="DP7" s="682"/>
      <c r="DQ7" s="686">
        <v>821381</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10862</v>
      </c>
      <c r="S8" s="681"/>
      <c r="T8" s="681"/>
      <c r="U8" s="681"/>
      <c r="V8" s="681"/>
      <c r="W8" s="681"/>
      <c r="X8" s="681"/>
      <c r="Y8" s="682"/>
      <c r="Z8" s="713">
        <v>0.1</v>
      </c>
      <c r="AA8" s="713"/>
      <c r="AB8" s="713"/>
      <c r="AC8" s="713"/>
      <c r="AD8" s="714">
        <v>10862</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36798</v>
      </c>
      <c r="BH8" s="681"/>
      <c r="BI8" s="681"/>
      <c r="BJ8" s="681"/>
      <c r="BK8" s="681"/>
      <c r="BL8" s="681"/>
      <c r="BM8" s="681"/>
      <c r="BN8" s="682"/>
      <c r="BO8" s="713">
        <v>1</v>
      </c>
      <c r="BP8" s="713"/>
      <c r="BQ8" s="713"/>
      <c r="BR8" s="713"/>
      <c r="BS8" s="686" t="s">
        <v>185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3141855</v>
      </c>
      <c r="CS8" s="681"/>
      <c r="CT8" s="681"/>
      <c r="CU8" s="681"/>
      <c r="CV8" s="681"/>
      <c r="CW8" s="681"/>
      <c r="CX8" s="681"/>
      <c r="CY8" s="682"/>
      <c r="CZ8" s="713">
        <v>27.8</v>
      </c>
      <c r="DA8" s="713"/>
      <c r="DB8" s="713"/>
      <c r="DC8" s="713"/>
      <c r="DD8" s="686">
        <v>21205</v>
      </c>
      <c r="DE8" s="681"/>
      <c r="DF8" s="681"/>
      <c r="DG8" s="681"/>
      <c r="DH8" s="681"/>
      <c r="DI8" s="681"/>
      <c r="DJ8" s="681"/>
      <c r="DK8" s="681"/>
      <c r="DL8" s="681"/>
      <c r="DM8" s="681"/>
      <c r="DN8" s="681"/>
      <c r="DO8" s="681"/>
      <c r="DP8" s="682"/>
      <c r="DQ8" s="686">
        <v>1767932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13934</v>
      </c>
      <c r="S9" s="681"/>
      <c r="T9" s="681"/>
      <c r="U9" s="681"/>
      <c r="V9" s="681"/>
      <c r="W9" s="681"/>
      <c r="X9" s="681"/>
      <c r="Y9" s="682"/>
      <c r="Z9" s="713">
        <v>0.1</v>
      </c>
      <c r="AA9" s="713"/>
      <c r="AB9" s="713"/>
      <c r="AC9" s="713"/>
      <c r="AD9" s="714">
        <v>13934</v>
      </c>
      <c r="AE9" s="714"/>
      <c r="AF9" s="714"/>
      <c r="AG9" s="714"/>
      <c r="AH9" s="714"/>
      <c r="AI9" s="714"/>
      <c r="AJ9" s="714"/>
      <c r="AK9" s="714"/>
      <c r="AL9" s="683">
        <v>0.3</v>
      </c>
      <c r="AM9" s="684"/>
      <c r="AN9" s="684"/>
      <c r="AO9" s="715"/>
      <c r="AP9" s="677" t="s">
        <v>243</v>
      </c>
      <c r="AQ9" s="678"/>
      <c r="AR9" s="678"/>
      <c r="AS9" s="678"/>
      <c r="AT9" s="678"/>
      <c r="AU9" s="678"/>
      <c r="AV9" s="678"/>
      <c r="AW9" s="678"/>
      <c r="AX9" s="678"/>
      <c r="AY9" s="678"/>
      <c r="AZ9" s="678"/>
      <c r="BA9" s="678"/>
      <c r="BB9" s="678"/>
      <c r="BC9" s="678"/>
      <c r="BD9" s="678"/>
      <c r="BE9" s="678"/>
      <c r="BF9" s="679"/>
      <c r="BG9" s="680">
        <v>1010856</v>
      </c>
      <c r="BH9" s="681"/>
      <c r="BI9" s="681"/>
      <c r="BJ9" s="681"/>
      <c r="BK9" s="681"/>
      <c r="BL9" s="681"/>
      <c r="BM9" s="681"/>
      <c r="BN9" s="682"/>
      <c r="BO9" s="713">
        <v>28.3</v>
      </c>
      <c r="BP9" s="713"/>
      <c r="BQ9" s="713"/>
      <c r="BR9" s="713"/>
      <c r="BS9" s="686" t="s">
        <v>185</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630456</v>
      </c>
      <c r="CS9" s="681"/>
      <c r="CT9" s="681"/>
      <c r="CU9" s="681"/>
      <c r="CV9" s="681"/>
      <c r="CW9" s="681"/>
      <c r="CX9" s="681"/>
      <c r="CY9" s="682"/>
      <c r="CZ9" s="713">
        <v>5.6</v>
      </c>
      <c r="DA9" s="713"/>
      <c r="DB9" s="713"/>
      <c r="DC9" s="713"/>
      <c r="DD9" s="686">
        <v>7322</v>
      </c>
      <c r="DE9" s="681"/>
      <c r="DF9" s="681"/>
      <c r="DG9" s="681"/>
      <c r="DH9" s="681"/>
      <c r="DI9" s="681"/>
      <c r="DJ9" s="681"/>
      <c r="DK9" s="681"/>
      <c r="DL9" s="681"/>
      <c r="DM9" s="681"/>
      <c r="DN9" s="681"/>
      <c r="DO9" s="681"/>
      <c r="DP9" s="682"/>
      <c r="DQ9" s="686">
        <v>584145</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185</v>
      </c>
      <c r="S10" s="681"/>
      <c r="T10" s="681"/>
      <c r="U10" s="681"/>
      <c r="V10" s="681"/>
      <c r="W10" s="681"/>
      <c r="X10" s="681"/>
      <c r="Y10" s="682"/>
      <c r="Z10" s="713" t="s">
        <v>185</v>
      </c>
      <c r="AA10" s="713"/>
      <c r="AB10" s="713"/>
      <c r="AC10" s="713"/>
      <c r="AD10" s="714" t="s">
        <v>185</v>
      </c>
      <c r="AE10" s="714"/>
      <c r="AF10" s="714"/>
      <c r="AG10" s="714"/>
      <c r="AH10" s="714"/>
      <c r="AI10" s="714"/>
      <c r="AJ10" s="714"/>
      <c r="AK10" s="714"/>
      <c r="AL10" s="683" t="s">
        <v>185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79391</v>
      </c>
      <c r="BH10" s="681"/>
      <c r="BI10" s="681"/>
      <c r="BJ10" s="681"/>
      <c r="BK10" s="681"/>
      <c r="BL10" s="681"/>
      <c r="BM10" s="681"/>
      <c r="BN10" s="682"/>
      <c r="BO10" s="713">
        <v>2.2000000000000002</v>
      </c>
      <c r="BP10" s="713"/>
      <c r="BQ10" s="713"/>
      <c r="BR10" s="713"/>
      <c r="BS10" s="686">
        <v>13325</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9888</v>
      </c>
      <c r="CS10" s="681"/>
      <c r="CT10" s="681"/>
      <c r="CU10" s="681"/>
      <c r="CV10" s="681"/>
      <c r="CW10" s="681"/>
      <c r="CX10" s="681"/>
      <c r="CY10" s="682"/>
      <c r="CZ10" s="713">
        <v>0.1</v>
      </c>
      <c r="DA10" s="713"/>
      <c r="DB10" s="713"/>
      <c r="DC10" s="713"/>
      <c r="DD10" s="686" t="s">
        <v>185</v>
      </c>
      <c r="DE10" s="681"/>
      <c r="DF10" s="681"/>
      <c r="DG10" s="681"/>
      <c r="DH10" s="681"/>
      <c r="DI10" s="681"/>
      <c r="DJ10" s="681"/>
      <c r="DK10" s="681"/>
      <c r="DL10" s="681"/>
      <c r="DM10" s="681"/>
      <c r="DN10" s="681"/>
      <c r="DO10" s="681"/>
      <c r="DP10" s="682"/>
      <c r="DQ10" s="686">
        <v>9609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465728</v>
      </c>
      <c r="S11" s="681"/>
      <c r="T11" s="681"/>
      <c r="U11" s="681"/>
      <c r="V11" s="681"/>
      <c r="W11" s="681"/>
      <c r="X11" s="681"/>
      <c r="Y11" s="682"/>
      <c r="Z11" s="683">
        <v>3.9</v>
      </c>
      <c r="AA11" s="684"/>
      <c r="AB11" s="684"/>
      <c r="AC11" s="685"/>
      <c r="AD11" s="686">
        <v>465728</v>
      </c>
      <c r="AE11" s="681"/>
      <c r="AF11" s="681"/>
      <c r="AG11" s="681"/>
      <c r="AH11" s="681"/>
      <c r="AI11" s="681"/>
      <c r="AJ11" s="681"/>
      <c r="AK11" s="682"/>
      <c r="AL11" s="683">
        <v>8.4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256763</v>
      </c>
      <c r="BH11" s="681"/>
      <c r="BI11" s="681"/>
      <c r="BJ11" s="681"/>
      <c r="BK11" s="681"/>
      <c r="BL11" s="681"/>
      <c r="BM11" s="681"/>
      <c r="BN11" s="682"/>
      <c r="BO11" s="713">
        <v>7.2</v>
      </c>
      <c r="BP11" s="713"/>
      <c r="BQ11" s="713"/>
      <c r="BR11" s="713"/>
      <c r="BS11" s="686">
        <v>49183</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436853</v>
      </c>
      <c r="CS11" s="681"/>
      <c r="CT11" s="681"/>
      <c r="CU11" s="681"/>
      <c r="CV11" s="681"/>
      <c r="CW11" s="681"/>
      <c r="CX11" s="681"/>
      <c r="CY11" s="682"/>
      <c r="CZ11" s="713">
        <v>3.9</v>
      </c>
      <c r="DA11" s="713"/>
      <c r="DB11" s="713"/>
      <c r="DC11" s="713"/>
      <c r="DD11" s="686">
        <v>182399</v>
      </c>
      <c r="DE11" s="681"/>
      <c r="DF11" s="681"/>
      <c r="DG11" s="681"/>
      <c r="DH11" s="681"/>
      <c r="DI11" s="681"/>
      <c r="DJ11" s="681"/>
      <c r="DK11" s="681"/>
      <c r="DL11" s="681"/>
      <c r="DM11" s="681"/>
      <c r="DN11" s="681"/>
      <c r="DO11" s="681"/>
      <c r="DP11" s="682"/>
      <c r="DQ11" s="686">
        <v>253377</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49018</v>
      </c>
      <c r="S12" s="681"/>
      <c r="T12" s="681"/>
      <c r="U12" s="681"/>
      <c r="V12" s="681"/>
      <c r="W12" s="681"/>
      <c r="X12" s="681"/>
      <c r="Y12" s="682"/>
      <c r="Z12" s="713">
        <v>0.4</v>
      </c>
      <c r="AA12" s="713"/>
      <c r="AB12" s="713"/>
      <c r="AC12" s="713"/>
      <c r="AD12" s="714">
        <v>49018</v>
      </c>
      <c r="AE12" s="714"/>
      <c r="AF12" s="714"/>
      <c r="AG12" s="714"/>
      <c r="AH12" s="714"/>
      <c r="AI12" s="714"/>
      <c r="AJ12" s="714"/>
      <c r="AK12" s="714"/>
      <c r="AL12" s="683">
        <v>0.9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1975460</v>
      </c>
      <c r="BH12" s="681"/>
      <c r="BI12" s="681"/>
      <c r="BJ12" s="681"/>
      <c r="BK12" s="681"/>
      <c r="BL12" s="681"/>
      <c r="BM12" s="681"/>
      <c r="BN12" s="682"/>
      <c r="BO12" s="713">
        <v>55.3</v>
      </c>
      <c r="BP12" s="713"/>
      <c r="BQ12" s="713"/>
      <c r="BR12" s="713"/>
      <c r="BS12" s="686" t="s">
        <v>185</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194072</v>
      </c>
      <c r="CS12" s="681"/>
      <c r="CT12" s="681"/>
      <c r="CU12" s="681"/>
      <c r="CV12" s="681"/>
      <c r="CW12" s="681"/>
      <c r="CX12" s="681"/>
      <c r="CY12" s="682"/>
      <c r="CZ12" s="713">
        <v>1.7</v>
      </c>
      <c r="DA12" s="713"/>
      <c r="DB12" s="713"/>
      <c r="DC12" s="713"/>
      <c r="DD12" s="686">
        <v>9835</v>
      </c>
      <c r="DE12" s="681"/>
      <c r="DF12" s="681"/>
      <c r="DG12" s="681"/>
      <c r="DH12" s="681"/>
      <c r="DI12" s="681"/>
      <c r="DJ12" s="681"/>
      <c r="DK12" s="681"/>
      <c r="DL12" s="681"/>
      <c r="DM12" s="681"/>
      <c r="DN12" s="681"/>
      <c r="DO12" s="681"/>
      <c r="DP12" s="682"/>
      <c r="DQ12" s="686">
        <v>182238</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185</v>
      </c>
      <c r="S13" s="681"/>
      <c r="T13" s="681"/>
      <c r="U13" s="681"/>
      <c r="V13" s="681"/>
      <c r="W13" s="681"/>
      <c r="X13" s="681"/>
      <c r="Y13" s="682"/>
      <c r="Z13" s="713" t="s">
        <v>185</v>
      </c>
      <c r="AA13" s="713"/>
      <c r="AB13" s="713"/>
      <c r="AC13" s="713"/>
      <c r="AD13" s="714" t="s">
        <v>185</v>
      </c>
      <c r="AE13" s="714"/>
      <c r="AF13" s="714"/>
      <c r="AG13" s="714"/>
      <c r="AH13" s="714"/>
      <c r="AI13" s="714"/>
      <c r="AJ13" s="714"/>
      <c r="AK13" s="714"/>
      <c r="AL13" s="683" t="s">
        <v>185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1975388</v>
      </c>
      <c r="BH13" s="681"/>
      <c r="BI13" s="681"/>
      <c r="BJ13" s="681"/>
      <c r="BK13" s="681"/>
      <c r="BL13" s="681"/>
      <c r="BM13" s="681"/>
      <c r="BN13" s="682"/>
      <c r="BO13" s="713">
        <v>55.3</v>
      </c>
      <c r="BP13" s="713"/>
      <c r="BQ13" s="713"/>
      <c r="BR13" s="713"/>
      <c r="BS13" s="686" t="s">
        <v>185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877756</v>
      </c>
      <c r="CS13" s="681"/>
      <c r="CT13" s="681"/>
      <c r="CU13" s="681"/>
      <c r="CV13" s="681"/>
      <c r="CW13" s="681"/>
      <c r="CX13" s="681"/>
      <c r="CY13" s="682"/>
      <c r="CZ13" s="713">
        <v>7.8</v>
      </c>
      <c r="DA13" s="713"/>
      <c r="DB13" s="713"/>
      <c r="DC13" s="713"/>
      <c r="DD13" s="686">
        <v>370201</v>
      </c>
      <c r="DE13" s="681"/>
      <c r="DF13" s="681"/>
      <c r="DG13" s="681"/>
      <c r="DH13" s="681"/>
      <c r="DI13" s="681"/>
      <c r="DJ13" s="681"/>
      <c r="DK13" s="681"/>
      <c r="DL13" s="681"/>
      <c r="DM13" s="681"/>
      <c r="DN13" s="681"/>
      <c r="DO13" s="681"/>
      <c r="DP13" s="682"/>
      <c r="DQ13" s="686">
        <v>509057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185</v>
      </c>
      <c r="AE14" s="714"/>
      <c r="AF14" s="714"/>
      <c r="AG14" s="714"/>
      <c r="AH14" s="714"/>
      <c r="AI14" s="714"/>
      <c r="AJ14" s="714"/>
      <c r="AK14" s="714"/>
      <c r="AL14" s="683" t="s">
        <v>185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91095</v>
      </c>
      <c r="BH14" s="681"/>
      <c r="BI14" s="681"/>
      <c r="BJ14" s="681"/>
      <c r="BK14" s="681"/>
      <c r="BL14" s="681"/>
      <c r="BM14" s="681"/>
      <c r="BN14" s="682"/>
      <c r="BO14" s="713">
        <v>2.5</v>
      </c>
      <c r="BP14" s="713"/>
      <c r="BQ14" s="713"/>
      <c r="BR14" s="713"/>
      <c r="BS14" s="686" t="s">
        <v>185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566740</v>
      </c>
      <c r="CS14" s="681"/>
      <c r="CT14" s="681"/>
      <c r="CU14" s="681"/>
      <c r="CV14" s="681"/>
      <c r="CW14" s="681"/>
      <c r="CX14" s="681"/>
      <c r="CY14" s="682"/>
      <c r="CZ14" s="713">
        <v>5</v>
      </c>
      <c r="DA14" s="713"/>
      <c r="DB14" s="713"/>
      <c r="DC14" s="713"/>
      <c r="DD14" s="686">
        <v>240492</v>
      </c>
      <c r="DE14" s="681"/>
      <c r="DF14" s="681"/>
      <c r="DG14" s="681"/>
      <c r="DH14" s="681"/>
      <c r="DI14" s="681"/>
      <c r="DJ14" s="681"/>
      <c r="DK14" s="681"/>
      <c r="DL14" s="681"/>
      <c r="DM14" s="681"/>
      <c r="DN14" s="681"/>
      <c r="DO14" s="681"/>
      <c r="DP14" s="682"/>
      <c r="DQ14" s="686">
        <v>370824</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185</v>
      </c>
      <c r="S15" s="681"/>
      <c r="T15" s="681"/>
      <c r="U15" s="681"/>
      <c r="V15" s="681"/>
      <c r="W15" s="681"/>
      <c r="X15" s="681"/>
      <c r="Y15" s="682"/>
      <c r="Z15" s="713" t="s">
        <v>185</v>
      </c>
      <c r="AA15" s="713"/>
      <c r="AB15" s="713"/>
      <c r="AC15" s="713"/>
      <c r="AD15" s="714" t="s">
        <v>185</v>
      </c>
      <c r="AE15" s="714"/>
      <c r="AF15" s="714"/>
      <c r="AG15" s="714"/>
      <c r="AH15" s="714"/>
      <c r="AI15" s="714"/>
      <c r="AJ15" s="714"/>
      <c r="AK15" s="714"/>
      <c r="AL15" s="683" t="s">
        <v>185</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122461</v>
      </c>
      <c r="BH15" s="681"/>
      <c r="BI15" s="681"/>
      <c r="BJ15" s="681"/>
      <c r="BK15" s="681"/>
      <c r="BL15" s="681"/>
      <c r="BM15" s="681"/>
      <c r="BN15" s="682"/>
      <c r="BO15" s="713">
        <v>3.4</v>
      </c>
      <c r="BP15" s="713"/>
      <c r="BQ15" s="713"/>
      <c r="BR15" s="713"/>
      <c r="BS15" s="686" t="s">
        <v>185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1477046</v>
      </c>
      <c r="CS15" s="681"/>
      <c r="CT15" s="681"/>
      <c r="CU15" s="681"/>
      <c r="CV15" s="681"/>
      <c r="CW15" s="681"/>
      <c r="CX15" s="681"/>
      <c r="CY15" s="682"/>
      <c r="CZ15" s="713">
        <v>13.1</v>
      </c>
      <c r="DA15" s="713"/>
      <c r="DB15" s="713"/>
      <c r="DC15" s="713"/>
      <c r="DD15" s="686">
        <v>233576</v>
      </c>
      <c r="DE15" s="681"/>
      <c r="DF15" s="681"/>
      <c r="DG15" s="681"/>
      <c r="DH15" s="681"/>
      <c r="DI15" s="681"/>
      <c r="DJ15" s="681"/>
      <c r="DK15" s="681"/>
      <c r="DL15" s="681"/>
      <c r="DM15" s="681"/>
      <c r="DN15" s="681"/>
      <c r="DO15" s="681"/>
      <c r="DP15" s="682"/>
      <c r="DQ15" s="686">
        <v>1103985</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9563</v>
      </c>
      <c r="S16" s="681"/>
      <c r="T16" s="681"/>
      <c r="U16" s="681"/>
      <c r="V16" s="681"/>
      <c r="W16" s="681"/>
      <c r="X16" s="681"/>
      <c r="Y16" s="682"/>
      <c r="Z16" s="713">
        <v>0.1</v>
      </c>
      <c r="AA16" s="713"/>
      <c r="AB16" s="713"/>
      <c r="AC16" s="713"/>
      <c r="AD16" s="714">
        <v>9563</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185</v>
      </c>
      <c r="BH16" s="681"/>
      <c r="BI16" s="681"/>
      <c r="BJ16" s="681"/>
      <c r="BK16" s="681"/>
      <c r="BL16" s="681"/>
      <c r="BM16" s="681"/>
      <c r="BN16" s="682"/>
      <c r="BO16" s="713" t="s">
        <v>185</v>
      </c>
      <c r="BP16" s="713"/>
      <c r="BQ16" s="713"/>
      <c r="BR16" s="713"/>
      <c r="BS16" s="686" t="s">
        <v>185</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185</v>
      </c>
      <c r="CS16" s="681"/>
      <c r="CT16" s="681"/>
      <c r="CU16" s="681"/>
      <c r="CV16" s="681"/>
      <c r="CW16" s="681"/>
      <c r="CX16" s="681"/>
      <c r="CY16" s="682"/>
      <c r="CZ16" s="713" t="s">
        <v>185</v>
      </c>
      <c r="DA16" s="713"/>
      <c r="DB16" s="713"/>
      <c r="DC16" s="713"/>
      <c r="DD16" s="686" t="s">
        <v>185</v>
      </c>
      <c r="DE16" s="681"/>
      <c r="DF16" s="681"/>
      <c r="DG16" s="681"/>
      <c r="DH16" s="681"/>
      <c r="DI16" s="681"/>
      <c r="DJ16" s="681"/>
      <c r="DK16" s="681"/>
      <c r="DL16" s="681"/>
      <c r="DM16" s="681"/>
      <c r="DN16" s="681"/>
      <c r="DO16" s="681"/>
      <c r="DP16" s="682"/>
      <c r="DQ16" s="686" t="s">
        <v>185</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64434</v>
      </c>
      <c r="S17" s="681"/>
      <c r="T17" s="681"/>
      <c r="U17" s="681"/>
      <c r="V17" s="681"/>
      <c r="W17" s="681"/>
      <c r="X17" s="681"/>
      <c r="Y17" s="682"/>
      <c r="Z17" s="713">
        <v>0.5</v>
      </c>
      <c r="AA17" s="713"/>
      <c r="AB17" s="713"/>
      <c r="AC17" s="713"/>
      <c r="AD17" s="714">
        <v>64434</v>
      </c>
      <c r="AE17" s="714"/>
      <c r="AF17" s="714"/>
      <c r="AG17" s="714"/>
      <c r="AH17" s="714"/>
      <c r="AI17" s="714"/>
      <c r="AJ17" s="714"/>
      <c r="AK17" s="714"/>
      <c r="AL17" s="683">
        <v>1.2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185</v>
      </c>
      <c r="BP17" s="713"/>
      <c r="BQ17" s="713"/>
      <c r="BR17" s="713"/>
      <c r="BS17" s="686" t="s">
        <v>139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753095</v>
      </c>
      <c r="CS17" s="681"/>
      <c r="CT17" s="681"/>
      <c r="CU17" s="681"/>
      <c r="CV17" s="681"/>
      <c r="CW17" s="681"/>
      <c r="CX17" s="681"/>
      <c r="CY17" s="682"/>
      <c r="CZ17" s="713">
        <v>6.7</v>
      </c>
      <c r="DA17" s="713"/>
      <c r="DB17" s="713"/>
      <c r="DC17" s="713"/>
      <c r="DD17" s="686" t="s">
        <v>185</v>
      </c>
      <c r="DE17" s="681"/>
      <c r="DF17" s="681"/>
      <c r="DG17" s="681"/>
      <c r="DH17" s="681"/>
      <c r="DI17" s="681"/>
      <c r="DJ17" s="681"/>
      <c r="DK17" s="681"/>
      <c r="DL17" s="681"/>
      <c r="DM17" s="681"/>
      <c r="DN17" s="681"/>
      <c r="DO17" s="681"/>
      <c r="DP17" s="682"/>
      <c r="DQ17" s="686">
        <v>740322</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24868</v>
      </c>
      <c r="S18" s="681"/>
      <c r="T18" s="681"/>
      <c r="U18" s="681"/>
      <c r="V18" s="681"/>
      <c r="W18" s="681"/>
      <c r="X18" s="681"/>
      <c r="Y18" s="682"/>
      <c r="Z18" s="713">
        <v>0.2</v>
      </c>
      <c r="AA18" s="713"/>
      <c r="AB18" s="713"/>
      <c r="AC18" s="713"/>
      <c r="AD18" s="714">
        <v>24868</v>
      </c>
      <c r="AE18" s="714"/>
      <c r="AF18" s="714"/>
      <c r="AG18" s="714"/>
      <c r="AH18" s="714"/>
      <c r="AI18" s="714"/>
      <c r="AJ18" s="714"/>
      <c r="AK18" s="714"/>
      <c r="AL18" s="683">
        <v>0.4</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185</v>
      </c>
      <c r="BH18" s="681"/>
      <c r="BI18" s="681"/>
      <c r="BJ18" s="681"/>
      <c r="BK18" s="681"/>
      <c r="BL18" s="681"/>
      <c r="BM18" s="681"/>
      <c r="BN18" s="682"/>
      <c r="BO18" s="713" t="s">
        <v>185</v>
      </c>
      <c r="BP18" s="713"/>
      <c r="BQ18" s="713"/>
      <c r="BR18" s="713"/>
      <c r="BS18" s="686" t="s">
        <v>185</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185</v>
      </c>
      <c r="CS18" s="681"/>
      <c r="CT18" s="681"/>
      <c r="CU18" s="681"/>
      <c r="CV18" s="681"/>
      <c r="CW18" s="681"/>
      <c r="CX18" s="681"/>
      <c r="CY18" s="682"/>
      <c r="CZ18" s="713" t="s">
        <v>185</v>
      </c>
      <c r="DA18" s="713"/>
      <c r="DB18" s="713"/>
      <c r="DC18" s="713"/>
      <c r="DD18" s="686" t="s">
        <v>185</v>
      </c>
      <c r="DE18" s="681"/>
      <c r="DF18" s="681"/>
      <c r="DG18" s="681"/>
      <c r="DH18" s="681"/>
      <c r="DI18" s="681"/>
      <c r="DJ18" s="681"/>
      <c r="DK18" s="681"/>
      <c r="DL18" s="681"/>
      <c r="DM18" s="681"/>
      <c r="DN18" s="681"/>
      <c r="DO18" s="681"/>
      <c r="DP18" s="682"/>
      <c r="DQ18" s="686" t="s">
        <v>185</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17866</v>
      </c>
      <c r="S19" s="681"/>
      <c r="T19" s="681"/>
      <c r="U19" s="681"/>
      <c r="V19" s="681"/>
      <c r="W19" s="681"/>
      <c r="X19" s="681"/>
      <c r="Y19" s="682"/>
      <c r="Z19" s="713">
        <v>0.2</v>
      </c>
      <c r="AA19" s="713"/>
      <c r="AB19" s="713"/>
      <c r="AC19" s="713"/>
      <c r="AD19" s="714">
        <v>17866</v>
      </c>
      <c r="AE19" s="714"/>
      <c r="AF19" s="714"/>
      <c r="AG19" s="714"/>
      <c r="AH19" s="714"/>
      <c r="AI19" s="714"/>
      <c r="AJ19" s="714"/>
      <c r="AK19" s="714"/>
      <c r="AL19" s="683">
        <v>0.3</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185</v>
      </c>
      <c r="BH19" s="681"/>
      <c r="BI19" s="681"/>
      <c r="BJ19" s="681"/>
      <c r="BK19" s="681"/>
      <c r="BL19" s="681"/>
      <c r="BM19" s="681"/>
      <c r="BN19" s="682"/>
      <c r="BO19" s="713" t="s">
        <v>185</v>
      </c>
      <c r="BP19" s="713"/>
      <c r="BQ19" s="713"/>
      <c r="BR19" s="713"/>
      <c r="BS19" s="686" t="s">
        <v>185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185</v>
      </c>
      <c r="CS19" s="681"/>
      <c r="CT19" s="681"/>
      <c r="CU19" s="681"/>
      <c r="CV19" s="681"/>
      <c r="CW19" s="681"/>
      <c r="CX19" s="681"/>
      <c r="CY19" s="682"/>
      <c r="CZ19" s="713" t="s">
        <v>185</v>
      </c>
      <c r="DA19" s="713"/>
      <c r="DB19" s="713"/>
      <c r="DC19" s="713"/>
      <c r="DD19" s="686" t="s">
        <v>185</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4706</v>
      </c>
      <c r="S20" s="681"/>
      <c r="T20" s="681"/>
      <c r="U20" s="681"/>
      <c r="V20" s="681"/>
      <c r="W20" s="681"/>
      <c r="X20" s="681"/>
      <c r="Y20" s="682"/>
      <c r="Z20" s="713">
        <v>0</v>
      </c>
      <c r="AA20" s="713"/>
      <c r="AB20" s="713"/>
      <c r="AC20" s="713"/>
      <c r="AD20" s="714">
        <v>4706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185</v>
      </c>
      <c r="BH20" s="681"/>
      <c r="BI20" s="681"/>
      <c r="BJ20" s="681"/>
      <c r="BK20" s="681"/>
      <c r="BL20" s="681"/>
      <c r="BM20" s="681"/>
      <c r="BN20" s="682"/>
      <c r="BO20" s="713" t="s">
        <v>185</v>
      </c>
      <c r="BP20" s="713"/>
      <c r="BQ20" s="713"/>
      <c r="BR20" s="713"/>
      <c r="BS20" s="686" t="s">
        <v>185</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11290599</v>
      </c>
      <c r="CS20" s="681"/>
      <c r="CT20" s="681"/>
      <c r="CU20" s="681"/>
      <c r="CV20" s="681"/>
      <c r="CW20" s="681"/>
      <c r="CX20" s="681"/>
      <c r="CY20" s="682"/>
      <c r="CZ20" s="713">
        <v>100</v>
      </c>
      <c r="DA20" s="713"/>
      <c r="DB20" s="713"/>
      <c r="DC20" s="713"/>
      <c r="DD20" s="686">
        <v>1090708</v>
      </c>
      <c r="DE20" s="681"/>
      <c r="DF20" s="681"/>
      <c r="DG20" s="681"/>
      <c r="DH20" s="681"/>
      <c r="DI20" s="681"/>
      <c r="DJ20" s="681"/>
      <c r="DK20" s="681"/>
      <c r="DL20" s="681"/>
      <c r="DM20" s="681"/>
      <c r="DN20" s="681"/>
      <c r="DO20" s="681"/>
      <c r="DP20" s="682"/>
      <c r="DQ20" s="686">
        <v>6432553</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2296</v>
      </c>
      <c r="S21" s="681"/>
      <c r="T21" s="681"/>
      <c r="U21" s="681"/>
      <c r="V21" s="681"/>
      <c r="W21" s="681"/>
      <c r="X21" s="681"/>
      <c r="Y21" s="682"/>
      <c r="Z21" s="713">
        <v>0</v>
      </c>
      <c r="AA21" s="713"/>
      <c r="AB21" s="713"/>
      <c r="AC21" s="713"/>
      <c r="AD21" s="714">
        <v>2296</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139</v>
      </c>
      <c r="BH21" s="681"/>
      <c r="BI21" s="681"/>
      <c r="BJ21" s="681"/>
      <c r="BK21" s="681"/>
      <c r="BL21" s="681"/>
      <c r="BM21" s="681"/>
      <c r="BN21" s="682"/>
      <c r="BO21" s="713" t="s">
        <v>185</v>
      </c>
      <c r="BP21" s="713"/>
      <c r="BQ21" s="713"/>
      <c r="BR21" s="713"/>
      <c r="BS21" s="686" t="s">
        <v>185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1445688</v>
      </c>
      <c r="S22" s="681"/>
      <c r="T22" s="681"/>
      <c r="U22" s="681"/>
      <c r="V22" s="681"/>
      <c r="W22" s="681"/>
      <c r="X22" s="681"/>
      <c r="Y22" s="682"/>
      <c r="Z22" s="713">
        <v>12.2</v>
      </c>
      <c r="AA22" s="713"/>
      <c r="AB22" s="713"/>
      <c r="AC22" s="713"/>
      <c r="AD22" s="714">
        <v>1255403</v>
      </c>
      <c r="AE22" s="714"/>
      <c r="AF22" s="714"/>
      <c r="AG22" s="714"/>
      <c r="AH22" s="714"/>
      <c r="AI22" s="714"/>
      <c r="AJ22" s="714"/>
      <c r="AK22" s="714"/>
      <c r="AL22" s="683">
        <v>22.5</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185</v>
      </c>
      <c r="BH22" s="681"/>
      <c r="BI22" s="681"/>
      <c r="BJ22" s="681"/>
      <c r="BK22" s="681"/>
      <c r="BL22" s="681"/>
      <c r="BM22" s="681"/>
      <c r="BN22" s="682"/>
      <c r="BO22" s="713" t="s">
        <v>185</v>
      </c>
      <c r="BP22" s="713"/>
      <c r="BQ22" s="713"/>
      <c r="BR22" s="713"/>
      <c r="BS22" s="686" t="s">
        <v>139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1255403</v>
      </c>
      <c r="S23" s="681"/>
      <c r="T23" s="681"/>
      <c r="U23" s="681"/>
      <c r="V23" s="681"/>
      <c r="W23" s="681"/>
      <c r="X23" s="681"/>
      <c r="Y23" s="682"/>
      <c r="Z23" s="713">
        <v>10.6</v>
      </c>
      <c r="AA23" s="713"/>
      <c r="AB23" s="713"/>
      <c r="AC23" s="713"/>
      <c r="AD23" s="714">
        <v>1255403</v>
      </c>
      <c r="AE23" s="714"/>
      <c r="AF23" s="714"/>
      <c r="AG23" s="714"/>
      <c r="AH23" s="714"/>
      <c r="AI23" s="714"/>
      <c r="AJ23" s="714"/>
      <c r="AK23" s="714"/>
      <c r="AL23" s="683">
        <v>22.5</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185</v>
      </c>
      <c r="BH23" s="681"/>
      <c r="BI23" s="681"/>
      <c r="BJ23" s="681"/>
      <c r="BK23" s="681"/>
      <c r="BL23" s="681"/>
      <c r="BM23" s="681"/>
      <c r="BN23" s="682"/>
      <c r="BO23" s="713" t="s">
        <v>185</v>
      </c>
      <c r="BP23" s="713"/>
      <c r="BQ23" s="713"/>
      <c r="BR23" s="713"/>
      <c r="BS23" s="686" t="s">
        <v>185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190285</v>
      </c>
      <c r="S24" s="681"/>
      <c r="T24" s="681"/>
      <c r="U24" s="681"/>
      <c r="V24" s="681"/>
      <c r="W24" s="681"/>
      <c r="X24" s="681"/>
      <c r="Y24" s="682"/>
      <c r="Z24" s="713">
        <v>1.6</v>
      </c>
      <c r="AA24" s="713"/>
      <c r="AB24" s="713"/>
      <c r="AC24" s="713"/>
      <c r="AD24" s="714" t="s">
        <v>185</v>
      </c>
      <c r="AE24" s="714"/>
      <c r="AF24" s="714"/>
      <c r="AG24" s="714"/>
      <c r="AH24" s="714"/>
      <c r="AI24" s="714"/>
      <c r="AJ24" s="714"/>
      <c r="AK24" s="714"/>
      <c r="AL24" s="683" t="s">
        <v>185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185</v>
      </c>
      <c r="BH24" s="681"/>
      <c r="BI24" s="681"/>
      <c r="BJ24" s="681"/>
      <c r="BK24" s="681"/>
      <c r="BL24" s="681"/>
      <c r="BM24" s="681"/>
      <c r="BN24" s="682"/>
      <c r="BO24" s="713" t="s">
        <v>185</v>
      </c>
      <c r="BP24" s="713"/>
      <c r="BQ24" s="713"/>
      <c r="BR24" s="713"/>
      <c r="BS24" s="686" t="s">
        <v>185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4408161</v>
      </c>
      <c r="CS24" s="736"/>
      <c r="CT24" s="736"/>
      <c r="CU24" s="736"/>
      <c r="CV24" s="736"/>
      <c r="CW24" s="736"/>
      <c r="CX24" s="736"/>
      <c r="CY24" s="779"/>
      <c r="CZ24" s="780">
        <v>39</v>
      </c>
      <c r="DA24" s="751"/>
      <c r="DB24" s="751"/>
      <c r="DC24" s="783"/>
      <c r="DD24" s="778">
        <v>3085751</v>
      </c>
      <c r="DE24" s="736"/>
      <c r="DF24" s="736"/>
      <c r="DG24" s="736"/>
      <c r="DH24" s="736"/>
      <c r="DI24" s="736"/>
      <c r="DJ24" s="736"/>
      <c r="DK24" s="779"/>
      <c r="DL24" s="778">
        <v>2959370</v>
      </c>
      <c r="DM24" s="736"/>
      <c r="DN24" s="736"/>
      <c r="DO24" s="736"/>
      <c r="DP24" s="736"/>
      <c r="DQ24" s="736"/>
      <c r="DR24" s="736"/>
      <c r="DS24" s="736"/>
      <c r="DT24" s="736"/>
      <c r="DU24" s="736"/>
      <c r="DV24" s="779"/>
      <c r="DW24" s="780">
        <v>50.2</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185</v>
      </c>
      <c r="S25" s="681"/>
      <c r="T25" s="681"/>
      <c r="U25" s="681"/>
      <c r="V25" s="681"/>
      <c r="W25" s="681"/>
      <c r="X25" s="681"/>
      <c r="Y25" s="682"/>
      <c r="Z25" s="713" t="s">
        <v>185</v>
      </c>
      <c r="AA25" s="713"/>
      <c r="AB25" s="713"/>
      <c r="AC25" s="713"/>
      <c r="AD25" s="714" t="s">
        <v>185</v>
      </c>
      <c r="AE25" s="714"/>
      <c r="AF25" s="714"/>
      <c r="AG25" s="714"/>
      <c r="AH25" s="714"/>
      <c r="AI25" s="714"/>
      <c r="AJ25" s="714"/>
      <c r="AK25" s="714"/>
      <c r="AL25" s="683" t="s">
        <v>185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185</v>
      </c>
      <c r="BH25" s="681"/>
      <c r="BI25" s="681"/>
      <c r="BJ25" s="681"/>
      <c r="BK25" s="681"/>
      <c r="BL25" s="681"/>
      <c r="BM25" s="681"/>
      <c r="BN25" s="682"/>
      <c r="BO25" s="713" t="s">
        <v>185</v>
      </c>
      <c r="BP25" s="713"/>
      <c r="BQ25" s="713"/>
      <c r="BR25" s="713"/>
      <c r="BS25" s="686" t="s">
        <v>185</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2027460</v>
      </c>
      <c r="CS25" s="699"/>
      <c r="CT25" s="699"/>
      <c r="CU25" s="699"/>
      <c r="CV25" s="699"/>
      <c r="CW25" s="699"/>
      <c r="CX25" s="699"/>
      <c r="CY25" s="700"/>
      <c r="CZ25" s="683">
        <v>18</v>
      </c>
      <c r="DA25" s="701"/>
      <c r="DB25" s="701"/>
      <c r="DC25" s="702"/>
      <c r="DD25" s="686">
        <v>1861689</v>
      </c>
      <c r="DE25" s="699"/>
      <c r="DF25" s="699"/>
      <c r="DG25" s="699"/>
      <c r="DH25" s="699"/>
      <c r="DI25" s="699"/>
      <c r="DJ25" s="699"/>
      <c r="DK25" s="700"/>
      <c r="DL25" s="686">
        <v>1781066</v>
      </c>
      <c r="DM25" s="699"/>
      <c r="DN25" s="699"/>
      <c r="DO25" s="699"/>
      <c r="DP25" s="699"/>
      <c r="DQ25" s="699"/>
      <c r="DR25" s="699"/>
      <c r="DS25" s="699"/>
      <c r="DT25" s="699"/>
      <c r="DU25" s="699"/>
      <c r="DV25" s="700"/>
      <c r="DW25" s="683">
        <v>30.2</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5745231</v>
      </c>
      <c r="S26" s="681"/>
      <c r="T26" s="681"/>
      <c r="U26" s="681"/>
      <c r="V26" s="681"/>
      <c r="W26" s="681"/>
      <c r="X26" s="681"/>
      <c r="Y26" s="682"/>
      <c r="Z26" s="713">
        <v>48.5</v>
      </c>
      <c r="AA26" s="713"/>
      <c r="AB26" s="713"/>
      <c r="AC26" s="713"/>
      <c r="AD26" s="714">
        <v>5554946</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185</v>
      </c>
      <c r="BH26" s="681"/>
      <c r="BI26" s="681"/>
      <c r="BJ26" s="681"/>
      <c r="BK26" s="681"/>
      <c r="BL26" s="681"/>
      <c r="BM26" s="681"/>
      <c r="BN26" s="682"/>
      <c r="BO26" s="713" t="s">
        <v>185</v>
      </c>
      <c r="BP26" s="713"/>
      <c r="BQ26" s="713"/>
      <c r="BR26" s="713"/>
      <c r="BS26" s="686" t="s">
        <v>185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1152740</v>
      </c>
      <c r="CS26" s="681"/>
      <c r="CT26" s="681"/>
      <c r="CU26" s="681"/>
      <c r="CV26" s="681"/>
      <c r="CW26" s="681"/>
      <c r="CX26" s="681"/>
      <c r="CY26" s="682"/>
      <c r="CZ26" s="683">
        <v>10.199999999999999</v>
      </c>
      <c r="DA26" s="701"/>
      <c r="DB26" s="701"/>
      <c r="DC26" s="702"/>
      <c r="DD26" s="686">
        <v>1037880</v>
      </c>
      <c r="DE26" s="681"/>
      <c r="DF26" s="681"/>
      <c r="DG26" s="681"/>
      <c r="DH26" s="681"/>
      <c r="DI26" s="681"/>
      <c r="DJ26" s="681"/>
      <c r="DK26" s="682"/>
      <c r="DL26" s="686" t="s">
        <v>185</v>
      </c>
      <c r="DM26" s="681"/>
      <c r="DN26" s="681"/>
      <c r="DO26" s="681"/>
      <c r="DP26" s="681"/>
      <c r="DQ26" s="681"/>
      <c r="DR26" s="681"/>
      <c r="DS26" s="681"/>
      <c r="DT26" s="681"/>
      <c r="DU26" s="681"/>
      <c r="DV26" s="682"/>
      <c r="DW26" s="683" t="s">
        <v>185</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1859</v>
      </c>
      <c r="S27" s="681"/>
      <c r="T27" s="681"/>
      <c r="U27" s="681"/>
      <c r="V27" s="681"/>
      <c r="W27" s="681"/>
      <c r="X27" s="681"/>
      <c r="Y27" s="682"/>
      <c r="Z27" s="713">
        <v>0</v>
      </c>
      <c r="AA27" s="713"/>
      <c r="AB27" s="713"/>
      <c r="AC27" s="713"/>
      <c r="AD27" s="714">
        <v>1859</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3572824</v>
      </c>
      <c r="BH27" s="681"/>
      <c r="BI27" s="681"/>
      <c r="BJ27" s="681"/>
      <c r="BK27" s="681"/>
      <c r="BL27" s="681"/>
      <c r="BM27" s="681"/>
      <c r="BN27" s="682"/>
      <c r="BO27" s="713">
        <v>100</v>
      </c>
      <c r="BP27" s="713"/>
      <c r="BQ27" s="713"/>
      <c r="BR27" s="713"/>
      <c r="BS27" s="686">
        <v>62508</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1627606</v>
      </c>
      <c r="CS27" s="699"/>
      <c r="CT27" s="699"/>
      <c r="CU27" s="699"/>
      <c r="CV27" s="699"/>
      <c r="CW27" s="699"/>
      <c r="CX27" s="699"/>
      <c r="CY27" s="700"/>
      <c r="CZ27" s="683">
        <v>14.4</v>
      </c>
      <c r="DA27" s="701"/>
      <c r="DB27" s="701"/>
      <c r="DC27" s="702"/>
      <c r="DD27" s="686">
        <v>483740</v>
      </c>
      <c r="DE27" s="699"/>
      <c r="DF27" s="699"/>
      <c r="DG27" s="699"/>
      <c r="DH27" s="699"/>
      <c r="DI27" s="699"/>
      <c r="DJ27" s="699"/>
      <c r="DK27" s="700"/>
      <c r="DL27" s="686">
        <v>437982</v>
      </c>
      <c r="DM27" s="699"/>
      <c r="DN27" s="699"/>
      <c r="DO27" s="699"/>
      <c r="DP27" s="699"/>
      <c r="DQ27" s="699"/>
      <c r="DR27" s="699"/>
      <c r="DS27" s="699"/>
      <c r="DT27" s="699"/>
      <c r="DU27" s="699"/>
      <c r="DV27" s="700"/>
      <c r="DW27" s="683">
        <v>7.4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119070</v>
      </c>
      <c r="S28" s="681"/>
      <c r="T28" s="681"/>
      <c r="U28" s="681"/>
      <c r="V28" s="681"/>
      <c r="W28" s="681"/>
      <c r="X28" s="681"/>
      <c r="Y28" s="682"/>
      <c r="Z28" s="713">
        <v>1</v>
      </c>
      <c r="AA28" s="713"/>
      <c r="AB28" s="713"/>
      <c r="AC28" s="713"/>
      <c r="AD28" s="714">
        <v>699</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753095</v>
      </c>
      <c r="CS28" s="681"/>
      <c r="CT28" s="681"/>
      <c r="CU28" s="681"/>
      <c r="CV28" s="681"/>
      <c r="CW28" s="681"/>
      <c r="CX28" s="681"/>
      <c r="CY28" s="682"/>
      <c r="CZ28" s="683">
        <v>6.7</v>
      </c>
      <c r="DA28" s="701"/>
      <c r="DB28" s="701"/>
      <c r="DC28" s="702"/>
      <c r="DD28" s="686">
        <v>740322</v>
      </c>
      <c r="DE28" s="681"/>
      <c r="DF28" s="681"/>
      <c r="DG28" s="681"/>
      <c r="DH28" s="681"/>
      <c r="DI28" s="681"/>
      <c r="DJ28" s="681"/>
      <c r="DK28" s="682"/>
      <c r="DL28" s="686">
        <v>740322</v>
      </c>
      <c r="DM28" s="681"/>
      <c r="DN28" s="681"/>
      <c r="DO28" s="681"/>
      <c r="DP28" s="681"/>
      <c r="DQ28" s="681"/>
      <c r="DR28" s="681"/>
      <c r="DS28" s="681"/>
      <c r="DT28" s="681"/>
      <c r="DU28" s="681"/>
      <c r="DV28" s="682"/>
      <c r="DW28" s="683">
        <v>12.6</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64943</v>
      </c>
      <c r="S29" s="681"/>
      <c r="T29" s="681"/>
      <c r="U29" s="681"/>
      <c r="V29" s="681"/>
      <c r="W29" s="681"/>
      <c r="X29" s="681"/>
      <c r="Y29" s="682"/>
      <c r="Z29" s="713">
        <v>0.5</v>
      </c>
      <c r="AA29" s="713"/>
      <c r="AB29" s="713"/>
      <c r="AC29" s="713"/>
      <c r="AD29" s="714">
        <v>6598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753095</v>
      </c>
      <c r="CS29" s="699"/>
      <c r="CT29" s="699"/>
      <c r="CU29" s="699"/>
      <c r="CV29" s="699"/>
      <c r="CW29" s="699"/>
      <c r="CX29" s="699"/>
      <c r="CY29" s="700"/>
      <c r="CZ29" s="683">
        <v>6.7</v>
      </c>
      <c r="DA29" s="701"/>
      <c r="DB29" s="701"/>
      <c r="DC29" s="702"/>
      <c r="DD29" s="686">
        <v>740322</v>
      </c>
      <c r="DE29" s="699"/>
      <c r="DF29" s="699"/>
      <c r="DG29" s="699"/>
      <c r="DH29" s="699"/>
      <c r="DI29" s="699"/>
      <c r="DJ29" s="699"/>
      <c r="DK29" s="700"/>
      <c r="DL29" s="686">
        <v>740322</v>
      </c>
      <c r="DM29" s="699"/>
      <c r="DN29" s="699"/>
      <c r="DO29" s="699"/>
      <c r="DP29" s="699"/>
      <c r="DQ29" s="699"/>
      <c r="DR29" s="699"/>
      <c r="DS29" s="699"/>
      <c r="DT29" s="699"/>
      <c r="DU29" s="699"/>
      <c r="DV29" s="700"/>
      <c r="DW29" s="683">
        <v>12.6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10609</v>
      </c>
      <c r="S30" s="681"/>
      <c r="T30" s="681"/>
      <c r="U30" s="681"/>
      <c r="V30" s="681"/>
      <c r="W30" s="681"/>
      <c r="X30" s="681"/>
      <c r="Y30" s="682"/>
      <c r="Z30" s="713">
        <v>0.1</v>
      </c>
      <c r="AA30" s="713"/>
      <c r="AB30" s="713"/>
      <c r="AC30" s="713"/>
      <c r="AD30" s="714" t="s">
        <v>185</v>
      </c>
      <c r="AE30" s="714"/>
      <c r="AF30" s="714"/>
      <c r="AG30" s="714"/>
      <c r="AH30" s="714"/>
      <c r="AI30" s="714"/>
      <c r="AJ30" s="714"/>
      <c r="AK30" s="714"/>
      <c r="AL30" s="683" t="s">
        <v>185</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702912</v>
      </c>
      <c r="CS30" s="681"/>
      <c r="CT30" s="681"/>
      <c r="CU30" s="681"/>
      <c r="CV30" s="681"/>
      <c r="CW30" s="681"/>
      <c r="CX30" s="681"/>
      <c r="CY30" s="682"/>
      <c r="CZ30" s="683">
        <v>6.2</v>
      </c>
      <c r="DA30" s="701"/>
      <c r="DB30" s="701"/>
      <c r="DC30" s="702"/>
      <c r="DD30" s="686">
        <v>690432</v>
      </c>
      <c r="DE30" s="681"/>
      <c r="DF30" s="681"/>
      <c r="DG30" s="681"/>
      <c r="DH30" s="681"/>
      <c r="DI30" s="681"/>
      <c r="DJ30" s="681"/>
      <c r="DK30" s="682"/>
      <c r="DL30" s="686">
        <v>690432</v>
      </c>
      <c r="DM30" s="681"/>
      <c r="DN30" s="681"/>
      <c r="DO30" s="681"/>
      <c r="DP30" s="681"/>
      <c r="DQ30" s="681"/>
      <c r="DR30" s="681"/>
      <c r="DS30" s="681"/>
      <c r="DT30" s="681"/>
      <c r="DU30" s="681"/>
      <c r="DV30" s="682"/>
      <c r="DW30" s="683">
        <v>11.7</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3570332</v>
      </c>
      <c r="S31" s="681"/>
      <c r="T31" s="681"/>
      <c r="U31" s="681"/>
      <c r="V31" s="681"/>
      <c r="W31" s="681"/>
      <c r="X31" s="681"/>
      <c r="Y31" s="682"/>
      <c r="Z31" s="713">
        <v>30.1</v>
      </c>
      <c r="AA31" s="713"/>
      <c r="AB31" s="713"/>
      <c r="AC31" s="713"/>
      <c r="AD31" s="714" t="s">
        <v>185</v>
      </c>
      <c r="AE31" s="714"/>
      <c r="AF31" s="714"/>
      <c r="AG31" s="714"/>
      <c r="AH31" s="714"/>
      <c r="AI31" s="714"/>
      <c r="AJ31" s="714"/>
      <c r="AK31" s="714"/>
      <c r="AL31" s="683" t="s">
        <v>185</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v>
      </c>
      <c r="BH31" s="750"/>
      <c r="BI31" s="750"/>
      <c r="BJ31" s="750"/>
      <c r="BK31" s="750"/>
      <c r="BL31" s="750"/>
      <c r="BM31" s="751">
        <v>97.4</v>
      </c>
      <c r="BN31" s="750"/>
      <c r="BO31" s="750"/>
      <c r="BP31" s="750"/>
      <c r="BQ31" s="752"/>
      <c r="BR31" s="749">
        <v>99.5</v>
      </c>
      <c r="BS31" s="750"/>
      <c r="BT31" s="750"/>
      <c r="BU31" s="750"/>
      <c r="BV31" s="750"/>
      <c r="BW31" s="750"/>
      <c r="BX31" s="751">
        <v>98</v>
      </c>
      <c r="BY31" s="750"/>
      <c r="BZ31" s="750"/>
      <c r="CA31" s="750"/>
      <c r="CB31" s="752"/>
      <c r="CD31" s="767"/>
      <c r="CE31" s="768"/>
      <c r="CF31" s="719" t="s">
        <v>313</v>
      </c>
      <c r="CG31" s="720"/>
      <c r="CH31" s="720"/>
      <c r="CI31" s="720"/>
      <c r="CJ31" s="720"/>
      <c r="CK31" s="720"/>
      <c r="CL31" s="720"/>
      <c r="CM31" s="720"/>
      <c r="CN31" s="720"/>
      <c r="CO31" s="720"/>
      <c r="CP31" s="720"/>
      <c r="CQ31" s="721"/>
      <c r="CR31" s="680">
        <v>50183</v>
      </c>
      <c r="CS31" s="699"/>
      <c r="CT31" s="699"/>
      <c r="CU31" s="699"/>
      <c r="CV31" s="699"/>
      <c r="CW31" s="699"/>
      <c r="CX31" s="699"/>
      <c r="CY31" s="700"/>
      <c r="CZ31" s="683">
        <v>0.4</v>
      </c>
      <c r="DA31" s="701"/>
      <c r="DB31" s="701"/>
      <c r="DC31" s="702"/>
      <c r="DD31" s="686">
        <v>49890</v>
      </c>
      <c r="DE31" s="699"/>
      <c r="DF31" s="699"/>
      <c r="DG31" s="699"/>
      <c r="DH31" s="699"/>
      <c r="DI31" s="699"/>
      <c r="DJ31" s="699"/>
      <c r="DK31" s="700"/>
      <c r="DL31" s="686">
        <v>49890</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185</v>
      </c>
      <c r="S32" s="681"/>
      <c r="T32" s="681"/>
      <c r="U32" s="681"/>
      <c r="V32" s="681"/>
      <c r="W32" s="681"/>
      <c r="X32" s="681"/>
      <c r="Y32" s="682"/>
      <c r="Z32" s="713" t="s">
        <v>185</v>
      </c>
      <c r="AA32" s="713"/>
      <c r="AB32" s="713"/>
      <c r="AC32" s="713"/>
      <c r="AD32" s="714" t="s">
        <v>185</v>
      </c>
      <c r="AE32" s="714"/>
      <c r="AF32" s="714"/>
      <c r="AG32" s="714"/>
      <c r="AH32" s="714"/>
      <c r="AI32" s="714"/>
      <c r="AJ32" s="714"/>
      <c r="AK32" s="714"/>
      <c r="AL32" s="683" t="s">
        <v>185</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98.1</v>
      </c>
      <c r="BH32" s="699"/>
      <c r="BI32" s="699"/>
      <c r="BJ32" s="699"/>
      <c r="BK32" s="699"/>
      <c r="BL32" s="699"/>
      <c r="BM32" s="684">
        <v>96.4</v>
      </c>
      <c r="BN32" s="745"/>
      <c r="BO32" s="745"/>
      <c r="BP32" s="745"/>
      <c r="BQ32" s="726"/>
      <c r="BR32" s="753">
        <v>99.5</v>
      </c>
      <c r="BS32" s="699"/>
      <c r="BT32" s="699"/>
      <c r="BU32" s="699"/>
      <c r="BV32" s="699"/>
      <c r="BW32" s="699"/>
      <c r="BX32" s="684">
        <v>98.1</v>
      </c>
      <c r="BY32" s="745"/>
      <c r="BZ32" s="745"/>
      <c r="CA32" s="745"/>
      <c r="CB32" s="726"/>
      <c r="CD32" s="769"/>
      <c r="CE32" s="770"/>
      <c r="CF32" s="719" t="s">
        <v>317</v>
      </c>
      <c r="CG32" s="720"/>
      <c r="CH32" s="720"/>
      <c r="CI32" s="720"/>
      <c r="CJ32" s="720"/>
      <c r="CK32" s="720"/>
      <c r="CL32" s="720"/>
      <c r="CM32" s="720"/>
      <c r="CN32" s="720"/>
      <c r="CO32" s="720"/>
      <c r="CP32" s="720"/>
      <c r="CQ32" s="721"/>
      <c r="CR32" s="680" t="s">
        <v>185</v>
      </c>
      <c r="CS32" s="681"/>
      <c r="CT32" s="681"/>
      <c r="CU32" s="681"/>
      <c r="CV32" s="681"/>
      <c r="CW32" s="681"/>
      <c r="CX32" s="681"/>
      <c r="CY32" s="682"/>
      <c r="CZ32" s="683" t="s">
        <v>185</v>
      </c>
      <c r="DA32" s="701"/>
      <c r="DB32" s="701"/>
      <c r="DC32" s="702"/>
      <c r="DD32" s="686" t="s">
        <v>185</v>
      </c>
      <c r="DE32" s="681"/>
      <c r="DF32" s="681"/>
      <c r="DG32" s="681"/>
      <c r="DH32" s="681"/>
      <c r="DI32" s="681"/>
      <c r="DJ32" s="681"/>
      <c r="DK32" s="682"/>
      <c r="DL32" s="686" t="s">
        <v>185</v>
      </c>
      <c r="DM32" s="681"/>
      <c r="DN32" s="681"/>
      <c r="DO32" s="681"/>
      <c r="DP32" s="681"/>
      <c r="DQ32" s="681"/>
      <c r="DR32" s="681"/>
      <c r="DS32" s="681"/>
      <c r="DT32" s="681"/>
      <c r="DU32" s="681"/>
      <c r="DV32" s="682"/>
      <c r="DW32" s="683" t="s">
        <v>185</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742984</v>
      </c>
      <c r="S33" s="681"/>
      <c r="T33" s="681"/>
      <c r="U33" s="681"/>
      <c r="V33" s="681"/>
      <c r="W33" s="681"/>
      <c r="X33" s="681"/>
      <c r="Y33" s="682"/>
      <c r="Z33" s="713">
        <v>6.3</v>
      </c>
      <c r="AA33" s="713"/>
      <c r="AB33" s="713"/>
      <c r="AC33" s="713"/>
      <c r="AD33" s="714" t="s">
        <v>185</v>
      </c>
      <c r="AE33" s="714"/>
      <c r="AF33" s="714"/>
      <c r="AG33" s="714"/>
      <c r="AH33" s="714"/>
      <c r="AI33" s="714"/>
      <c r="AJ33" s="714"/>
      <c r="AK33" s="714"/>
      <c r="AL33" s="683" t="s">
        <v>185</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99.6</v>
      </c>
      <c r="BH33" s="665"/>
      <c r="BI33" s="665"/>
      <c r="BJ33" s="665"/>
      <c r="BK33" s="665"/>
      <c r="BL33" s="665"/>
      <c r="BM33" s="707">
        <v>97.9</v>
      </c>
      <c r="BN33" s="665"/>
      <c r="BO33" s="665"/>
      <c r="BP33" s="665"/>
      <c r="BQ33" s="709"/>
      <c r="BR33" s="744">
        <v>99.6</v>
      </c>
      <c r="BS33" s="665"/>
      <c r="BT33" s="665"/>
      <c r="BU33" s="665"/>
      <c r="BV33" s="665"/>
      <c r="BW33" s="665"/>
      <c r="BX33" s="707">
        <v>97.9</v>
      </c>
      <c r="BY33" s="665"/>
      <c r="BZ33" s="665"/>
      <c r="CA33" s="665"/>
      <c r="CB33" s="709"/>
      <c r="CD33" s="719" t="s">
        <v>320</v>
      </c>
      <c r="CE33" s="720"/>
      <c r="CF33" s="720"/>
      <c r="CG33" s="720"/>
      <c r="CH33" s="720"/>
      <c r="CI33" s="720"/>
      <c r="CJ33" s="720"/>
      <c r="CK33" s="720"/>
      <c r="CL33" s="720"/>
      <c r="CM33" s="720"/>
      <c r="CN33" s="720"/>
      <c r="CO33" s="720"/>
      <c r="CP33" s="720"/>
      <c r="CQ33" s="721"/>
      <c r="CR33" s="680">
        <v>5791730</v>
      </c>
      <c r="CS33" s="699"/>
      <c r="CT33" s="699"/>
      <c r="CU33" s="699"/>
      <c r="CV33" s="699"/>
      <c r="CW33" s="699"/>
      <c r="CX33" s="699"/>
      <c r="CY33" s="700"/>
      <c r="CZ33" s="683">
        <v>51.3</v>
      </c>
      <c r="DA33" s="701"/>
      <c r="DB33" s="701"/>
      <c r="DC33" s="702"/>
      <c r="DD33" s="686">
        <v>3126704</v>
      </c>
      <c r="DE33" s="699"/>
      <c r="DF33" s="699"/>
      <c r="DG33" s="699"/>
      <c r="DH33" s="699"/>
      <c r="DI33" s="699"/>
      <c r="DJ33" s="699"/>
      <c r="DK33" s="700"/>
      <c r="DL33" s="686">
        <v>2541361</v>
      </c>
      <c r="DM33" s="699"/>
      <c r="DN33" s="699"/>
      <c r="DO33" s="699"/>
      <c r="DP33" s="699"/>
      <c r="DQ33" s="699"/>
      <c r="DR33" s="699"/>
      <c r="DS33" s="699"/>
      <c r="DT33" s="699"/>
      <c r="DU33" s="699"/>
      <c r="DV33" s="700"/>
      <c r="DW33" s="683">
        <v>43.1</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97425</v>
      </c>
      <c r="S34" s="681"/>
      <c r="T34" s="681"/>
      <c r="U34" s="681"/>
      <c r="V34" s="681"/>
      <c r="W34" s="681"/>
      <c r="X34" s="681"/>
      <c r="Y34" s="682"/>
      <c r="Z34" s="713">
        <v>0.8</v>
      </c>
      <c r="AA34" s="713"/>
      <c r="AB34" s="713"/>
      <c r="AC34" s="713"/>
      <c r="AD34" s="714">
        <v>3728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1254763</v>
      </c>
      <c r="CS34" s="681"/>
      <c r="CT34" s="681"/>
      <c r="CU34" s="681"/>
      <c r="CV34" s="681"/>
      <c r="CW34" s="681"/>
      <c r="CX34" s="681"/>
      <c r="CY34" s="682"/>
      <c r="CZ34" s="683">
        <v>11.1</v>
      </c>
      <c r="DA34" s="701"/>
      <c r="DB34" s="701"/>
      <c r="DC34" s="702"/>
      <c r="DD34" s="686">
        <v>956498</v>
      </c>
      <c r="DE34" s="681"/>
      <c r="DF34" s="681"/>
      <c r="DG34" s="681"/>
      <c r="DH34" s="681"/>
      <c r="DI34" s="681"/>
      <c r="DJ34" s="681"/>
      <c r="DK34" s="682"/>
      <c r="DL34" s="686">
        <v>762242</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27868</v>
      </c>
      <c r="S35" s="681"/>
      <c r="T35" s="681"/>
      <c r="U35" s="681"/>
      <c r="V35" s="681"/>
      <c r="W35" s="681"/>
      <c r="X35" s="681"/>
      <c r="Y35" s="682"/>
      <c r="Z35" s="713">
        <v>0.2</v>
      </c>
      <c r="AA35" s="713"/>
      <c r="AB35" s="713"/>
      <c r="AC35" s="713"/>
      <c r="AD35" s="714" t="s">
        <v>185</v>
      </c>
      <c r="AE35" s="714"/>
      <c r="AF35" s="714"/>
      <c r="AG35" s="714"/>
      <c r="AH35" s="714"/>
      <c r="AI35" s="714"/>
      <c r="AJ35" s="714"/>
      <c r="AK35" s="714"/>
      <c r="AL35" s="683" t="s">
        <v>185</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57051</v>
      </c>
      <c r="CS35" s="699"/>
      <c r="CT35" s="699"/>
      <c r="CU35" s="699"/>
      <c r="CV35" s="699"/>
      <c r="CW35" s="699"/>
      <c r="CX35" s="699"/>
      <c r="CY35" s="700"/>
      <c r="CZ35" s="683">
        <v>0.5</v>
      </c>
      <c r="DA35" s="701"/>
      <c r="DB35" s="701"/>
      <c r="DC35" s="702"/>
      <c r="DD35" s="686">
        <v>54734</v>
      </c>
      <c r="DE35" s="699"/>
      <c r="DF35" s="699"/>
      <c r="DG35" s="699"/>
      <c r="DH35" s="699"/>
      <c r="DI35" s="699"/>
      <c r="DJ35" s="699"/>
      <c r="DK35" s="700"/>
      <c r="DL35" s="686">
        <v>54652</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94212</v>
      </c>
      <c r="S36" s="681"/>
      <c r="T36" s="681"/>
      <c r="U36" s="681"/>
      <c r="V36" s="681"/>
      <c r="W36" s="681"/>
      <c r="X36" s="681"/>
      <c r="Y36" s="682"/>
      <c r="Z36" s="713">
        <v>0.8</v>
      </c>
      <c r="AA36" s="713"/>
      <c r="AB36" s="713"/>
      <c r="AC36" s="713"/>
      <c r="AD36" s="714" t="s">
        <v>185</v>
      </c>
      <c r="AE36" s="714"/>
      <c r="AF36" s="714"/>
      <c r="AG36" s="714"/>
      <c r="AH36" s="714"/>
      <c r="AI36" s="714"/>
      <c r="AJ36" s="714"/>
      <c r="AK36" s="714"/>
      <c r="AL36" s="683" t="s">
        <v>185</v>
      </c>
      <c r="AM36" s="684"/>
      <c r="AN36" s="684"/>
      <c r="AO36" s="715"/>
      <c r="AP36" s="235"/>
      <c r="AQ36" s="732" t="s">
        <v>328</v>
      </c>
      <c r="AR36" s="733"/>
      <c r="AS36" s="733"/>
      <c r="AT36" s="733"/>
      <c r="AU36" s="733"/>
      <c r="AV36" s="733"/>
      <c r="AW36" s="733"/>
      <c r="AX36" s="733"/>
      <c r="AY36" s="734"/>
      <c r="AZ36" s="735">
        <v>1238600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19555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3549928</v>
      </c>
      <c r="CS36" s="681"/>
      <c r="CT36" s="681"/>
      <c r="CU36" s="681"/>
      <c r="CV36" s="681"/>
      <c r="CW36" s="681"/>
      <c r="CX36" s="681"/>
      <c r="CY36" s="682"/>
      <c r="CZ36" s="683">
        <v>31.4</v>
      </c>
      <c r="DA36" s="701"/>
      <c r="DB36" s="701"/>
      <c r="DC36" s="702"/>
      <c r="DD36" s="686">
        <v>1318998</v>
      </c>
      <c r="DE36" s="681"/>
      <c r="DF36" s="681"/>
      <c r="DG36" s="681"/>
      <c r="DH36" s="681"/>
      <c r="DI36" s="681"/>
      <c r="DJ36" s="681"/>
      <c r="DK36" s="682"/>
      <c r="DL36" s="686">
        <v>1054765</v>
      </c>
      <c r="DM36" s="681"/>
      <c r="DN36" s="681"/>
      <c r="DO36" s="681"/>
      <c r="DP36" s="681"/>
      <c r="DQ36" s="681"/>
      <c r="DR36" s="681"/>
      <c r="DS36" s="681"/>
      <c r="DT36" s="681"/>
      <c r="DU36" s="681"/>
      <c r="DV36" s="682"/>
      <c r="DW36" s="683">
        <v>17.899999999999999</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495112</v>
      </c>
      <c r="S37" s="681"/>
      <c r="T37" s="681"/>
      <c r="U37" s="681"/>
      <c r="V37" s="681"/>
      <c r="W37" s="681"/>
      <c r="X37" s="681"/>
      <c r="Y37" s="682"/>
      <c r="Z37" s="713">
        <v>4.2</v>
      </c>
      <c r="AA37" s="713"/>
      <c r="AB37" s="713"/>
      <c r="AC37" s="713"/>
      <c r="AD37" s="714" t="s">
        <v>185</v>
      </c>
      <c r="AE37" s="714"/>
      <c r="AF37" s="714"/>
      <c r="AG37" s="714"/>
      <c r="AH37" s="714"/>
      <c r="AI37" s="714"/>
      <c r="AJ37" s="714"/>
      <c r="AK37" s="714"/>
      <c r="AL37" s="683" t="s">
        <v>185</v>
      </c>
      <c r="AM37" s="684"/>
      <c r="AN37" s="684"/>
      <c r="AO37" s="715"/>
      <c r="AQ37" s="723" t="s">
        <v>332</v>
      </c>
      <c r="AR37" s="724"/>
      <c r="AS37" s="724"/>
      <c r="AT37" s="724"/>
      <c r="AU37" s="724"/>
      <c r="AV37" s="724"/>
      <c r="AW37" s="724"/>
      <c r="AX37" s="724"/>
      <c r="AY37" s="725"/>
      <c r="AZ37" s="680">
        <v>419835</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1700</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537769</v>
      </c>
      <c r="CS37" s="699"/>
      <c r="CT37" s="699"/>
      <c r="CU37" s="699"/>
      <c r="CV37" s="699"/>
      <c r="CW37" s="699"/>
      <c r="CX37" s="699"/>
      <c r="CY37" s="700"/>
      <c r="CZ37" s="683">
        <v>4.8</v>
      </c>
      <c r="DA37" s="701"/>
      <c r="DB37" s="701"/>
      <c r="DC37" s="702"/>
      <c r="DD37" s="686">
        <v>537769</v>
      </c>
      <c r="DE37" s="699"/>
      <c r="DF37" s="699"/>
      <c r="DG37" s="699"/>
      <c r="DH37" s="699"/>
      <c r="DI37" s="699"/>
      <c r="DJ37" s="699"/>
      <c r="DK37" s="700"/>
      <c r="DL37" s="686">
        <v>537769</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91268</v>
      </c>
      <c r="S38" s="681"/>
      <c r="T38" s="681"/>
      <c r="U38" s="681"/>
      <c r="V38" s="681"/>
      <c r="W38" s="681"/>
      <c r="X38" s="681"/>
      <c r="Y38" s="682"/>
      <c r="Z38" s="713">
        <v>0.8</v>
      </c>
      <c r="AA38" s="713"/>
      <c r="AB38" s="713"/>
      <c r="AC38" s="713"/>
      <c r="AD38" s="714">
        <v>72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37353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2696</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859611</v>
      </c>
      <c r="CS38" s="681"/>
      <c r="CT38" s="681"/>
      <c r="CU38" s="681"/>
      <c r="CV38" s="681"/>
      <c r="CW38" s="681"/>
      <c r="CX38" s="681"/>
      <c r="CY38" s="682"/>
      <c r="CZ38" s="683">
        <v>7.6</v>
      </c>
      <c r="DA38" s="701"/>
      <c r="DB38" s="701"/>
      <c r="DC38" s="702"/>
      <c r="DD38" s="686">
        <v>736688</v>
      </c>
      <c r="DE38" s="681"/>
      <c r="DF38" s="681"/>
      <c r="DG38" s="681"/>
      <c r="DH38" s="681"/>
      <c r="DI38" s="681"/>
      <c r="DJ38" s="681"/>
      <c r="DK38" s="682"/>
      <c r="DL38" s="686">
        <v>669702</v>
      </c>
      <c r="DM38" s="681"/>
      <c r="DN38" s="681"/>
      <c r="DO38" s="681"/>
      <c r="DP38" s="681"/>
      <c r="DQ38" s="681"/>
      <c r="DR38" s="681"/>
      <c r="DS38" s="681"/>
      <c r="DT38" s="681"/>
      <c r="DU38" s="681"/>
      <c r="DV38" s="682"/>
      <c r="DW38" s="683">
        <v>11.4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783280</v>
      </c>
      <c r="S39" s="681"/>
      <c r="T39" s="681"/>
      <c r="U39" s="681"/>
      <c r="V39" s="681"/>
      <c r="W39" s="681"/>
      <c r="X39" s="681"/>
      <c r="Y39" s="682"/>
      <c r="Z39" s="713">
        <v>6.6</v>
      </c>
      <c r="AA39" s="713"/>
      <c r="AB39" s="713"/>
      <c r="AC39" s="713"/>
      <c r="AD39" s="714" t="s">
        <v>185</v>
      </c>
      <c r="AE39" s="714"/>
      <c r="AF39" s="714"/>
      <c r="AG39" s="714"/>
      <c r="AH39" s="714"/>
      <c r="AI39" s="714"/>
      <c r="AJ39" s="714"/>
      <c r="AK39" s="714"/>
      <c r="AL39" s="683" t="s">
        <v>185</v>
      </c>
      <c r="AM39" s="684"/>
      <c r="AN39" s="684"/>
      <c r="AO39" s="715"/>
      <c r="AQ39" s="723" t="s">
        <v>340</v>
      </c>
      <c r="AR39" s="724"/>
      <c r="AS39" s="724"/>
      <c r="AT39" s="724"/>
      <c r="AU39" s="724"/>
      <c r="AV39" s="724"/>
      <c r="AW39" s="724"/>
      <c r="AX39" s="724"/>
      <c r="AY39" s="725"/>
      <c r="AZ39" s="680">
        <v>10300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4354</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13272</v>
      </c>
      <c r="CS39" s="699"/>
      <c r="CT39" s="699"/>
      <c r="CU39" s="699"/>
      <c r="CV39" s="699"/>
      <c r="CW39" s="699"/>
      <c r="CX39" s="699"/>
      <c r="CY39" s="700"/>
      <c r="CZ39" s="683">
        <v>0.1</v>
      </c>
      <c r="DA39" s="701"/>
      <c r="DB39" s="701"/>
      <c r="DC39" s="702"/>
      <c r="DD39" s="686">
        <v>4161</v>
      </c>
      <c r="DE39" s="699"/>
      <c r="DF39" s="699"/>
      <c r="DG39" s="699"/>
      <c r="DH39" s="699"/>
      <c r="DI39" s="699"/>
      <c r="DJ39" s="699"/>
      <c r="DK39" s="700"/>
      <c r="DL39" s="686" t="s">
        <v>185</v>
      </c>
      <c r="DM39" s="699"/>
      <c r="DN39" s="699"/>
      <c r="DO39" s="699"/>
      <c r="DP39" s="699"/>
      <c r="DQ39" s="699"/>
      <c r="DR39" s="699"/>
      <c r="DS39" s="699"/>
      <c r="DT39" s="699"/>
      <c r="DU39" s="699"/>
      <c r="DV39" s="700"/>
      <c r="DW39" s="683" t="s">
        <v>185</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9351</v>
      </c>
      <c r="S40" s="681"/>
      <c r="T40" s="681"/>
      <c r="U40" s="681"/>
      <c r="V40" s="681"/>
      <c r="W40" s="681"/>
      <c r="X40" s="681"/>
      <c r="Y40" s="682"/>
      <c r="Z40" s="713">
        <v>0.1</v>
      </c>
      <c r="AA40" s="713"/>
      <c r="AB40" s="713"/>
      <c r="AC40" s="713"/>
      <c r="AD40" s="714" t="s">
        <v>185</v>
      </c>
      <c r="AE40" s="714"/>
      <c r="AF40" s="714"/>
      <c r="AG40" s="714"/>
      <c r="AH40" s="714"/>
      <c r="AI40" s="714"/>
      <c r="AJ40" s="714"/>
      <c r="AK40" s="714"/>
      <c r="AL40" s="683" t="s">
        <v>185</v>
      </c>
      <c r="AM40" s="684"/>
      <c r="AN40" s="684"/>
      <c r="AO40" s="715"/>
      <c r="AQ40" s="723" t="s">
        <v>344</v>
      </c>
      <c r="AR40" s="724"/>
      <c r="AS40" s="724"/>
      <c r="AT40" s="724"/>
      <c r="AU40" s="724"/>
      <c r="AV40" s="724"/>
      <c r="AW40" s="724"/>
      <c r="AX40" s="724"/>
      <c r="AY40" s="725"/>
      <c r="AZ40" s="680" t="s">
        <v>139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57105</v>
      </c>
      <c r="CS40" s="681"/>
      <c r="CT40" s="681"/>
      <c r="CU40" s="681"/>
      <c r="CV40" s="681"/>
      <c r="CW40" s="681"/>
      <c r="CX40" s="681"/>
      <c r="CY40" s="682"/>
      <c r="CZ40" s="683">
        <v>0.5</v>
      </c>
      <c r="DA40" s="701"/>
      <c r="DB40" s="701"/>
      <c r="DC40" s="702"/>
      <c r="DD40" s="686">
        <v>55625</v>
      </c>
      <c r="DE40" s="681"/>
      <c r="DF40" s="681"/>
      <c r="DG40" s="681"/>
      <c r="DH40" s="681"/>
      <c r="DI40" s="681"/>
      <c r="DJ40" s="681"/>
      <c r="DK40" s="682"/>
      <c r="DL40" s="686" t="s">
        <v>185</v>
      </c>
      <c r="DM40" s="681"/>
      <c r="DN40" s="681"/>
      <c r="DO40" s="681"/>
      <c r="DP40" s="681"/>
      <c r="DQ40" s="681"/>
      <c r="DR40" s="681"/>
      <c r="DS40" s="681"/>
      <c r="DT40" s="681"/>
      <c r="DU40" s="681"/>
      <c r="DV40" s="682"/>
      <c r="DW40" s="683" t="s">
        <v>185</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185</v>
      </c>
      <c r="S41" s="681"/>
      <c r="T41" s="681"/>
      <c r="U41" s="681"/>
      <c r="V41" s="681"/>
      <c r="W41" s="681"/>
      <c r="X41" s="681"/>
      <c r="Y41" s="682"/>
      <c r="Z41" s="713" t="s">
        <v>185</v>
      </c>
      <c r="AA41" s="713"/>
      <c r="AB41" s="713"/>
      <c r="AC41" s="713"/>
      <c r="AD41" s="714" t="s">
        <v>185</v>
      </c>
      <c r="AE41" s="714"/>
      <c r="AF41" s="714"/>
      <c r="AG41" s="714"/>
      <c r="AH41" s="714"/>
      <c r="AI41" s="714"/>
      <c r="AJ41" s="714"/>
      <c r="AK41" s="714"/>
      <c r="AL41" s="683" t="s">
        <v>185</v>
      </c>
      <c r="AM41" s="684"/>
      <c r="AN41" s="684"/>
      <c r="AO41" s="715"/>
      <c r="AQ41" s="723" t="s">
        <v>349</v>
      </c>
      <c r="AR41" s="724"/>
      <c r="AS41" s="724"/>
      <c r="AT41" s="724"/>
      <c r="AU41" s="724"/>
      <c r="AV41" s="724"/>
      <c r="AW41" s="724"/>
      <c r="AX41" s="724"/>
      <c r="AY41" s="725"/>
      <c r="AZ41" s="680">
        <v>152281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185</v>
      </c>
      <c r="CS41" s="699"/>
      <c r="CT41" s="699"/>
      <c r="CU41" s="699"/>
      <c r="CV41" s="699"/>
      <c r="CW41" s="699"/>
      <c r="CX41" s="699"/>
      <c r="CY41" s="700"/>
      <c r="CZ41" s="683" t="s">
        <v>185</v>
      </c>
      <c r="DA41" s="701"/>
      <c r="DB41" s="701"/>
      <c r="DC41" s="702"/>
      <c r="DD41" s="686" t="s">
        <v>185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316621</v>
      </c>
      <c r="S42" s="681"/>
      <c r="T42" s="681"/>
      <c r="U42" s="681"/>
      <c r="V42" s="681"/>
      <c r="W42" s="681"/>
      <c r="X42" s="681"/>
      <c r="Y42" s="682"/>
      <c r="Z42" s="713">
        <v>2.7</v>
      </c>
      <c r="AA42" s="713"/>
      <c r="AB42" s="713"/>
      <c r="AC42" s="713"/>
      <c r="AD42" s="714" t="s">
        <v>185</v>
      </c>
      <c r="AE42" s="714"/>
      <c r="AF42" s="714"/>
      <c r="AG42" s="714"/>
      <c r="AH42" s="714"/>
      <c r="AI42" s="714"/>
      <c r="AJ42" s="714"/>
      <c r="AK42" s="714"/>
      <c r="AL42" s="683" t="s">
        <v>185</v>
      </c>
      <c r="AM42" s="684"/>
      <c r="AN42" s="684"/>
      <c r="AO42" s="715"/>
      <c r="AQ42" s="716" t="s">
        <v>353</v>
      </c>
      <c r="AR42" s="717"/>
      <c r="AS42" s="717"/>
      <c r="AT42" s="717"/>
      <c r="AU42" s="717"/>
      <c r="AV42" s="717"/>
      <c r="AW42" s="717"/>
      <c r="AX42" s="717"/>
      <c r="AY42" s="718"/>
      <c r="AZ42" s="664">
        <v>618831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1090708</v>
      </c>
      <c r="CS42" s="681"/>
      <c r="CT42" s="681"/>
      <c r="CU42" s="681"/>
      <c r="CV42" s="681"/>
      <c r="CW42" s="681"/>
      <c r="CX42" s="681"/>
      <c r="CY42" s="682"/>
      <c r="CZ42" s="683">
        <v>9.6999999999999993</v>
      </c>
      <c r="DA42" s="684"/>
      <c r="DB42" s="684"/>
      <c r="DC42" s="685"/>
      <c r="DD42" s="686">
        <v>220098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11844193</v>
      </c>
      <c r="S43" s="703"/>
      <c r="T43" s="703"/>
      <c r="U43" s="703"/>
      <c r="V43" s="703"/>
      <c r="W43" s="703"/>
      <c r="X43" s="703"/>
      <c r="Y43" s="704"/>
      <c r="Z43" s="705">
        <v>100</v>
      </c>
      <c r="AA43" s="705"/>
      <c r="AB43" s="705"/>
      <c r="AC43" s="705"/>
      <c r="AD43" s="706">
        <v>5567902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17724</v>
      </c>
      <c r="CS43" s="699"/>
      <c r="CT43" s="699"/>
      <c r="CU43" s="699"/>
      <c r="CV43" s="699"/>
      <c r="CW43" s="699"/>
      <c r="CX43" s="699"/>
      <c r="CY43" s="700"/>
      <c r="CZ43" s="683">
        <v>0.2</v>
      </c>
      <c r="DA43" s="701"/>
      <c r="DB43" s="701"/>
      <c r="DC43" s="702"/>
      <c r="DD43" s="686">
        <v>17724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1090708</v>
      </c>
      <c r="CS44" s="681"/>
      <c r="CT44" s="681"/>
      <c r="CU44" s="681"/>
      <c r="CV44" s="681"/>
      <c r="CW44" s="681"/>
      <c r="CX44" s="681"/>
      <c r="CY44" s="682"/>
      <c r="CZ44" s="683">
        <v>9.6999999999999993</v>
      </c>
      <c r="DA44" s="684"/>
      <c r="DB44" s="684"/>
      <c r="DC44" s="685"/>
      <c r="DD44" s="686">
        <v>220098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563214</v>
      </c>
      <c r="CS45" s="699"/>
      <c r="CT45" s="699"/>
      <c r="CU45" s="699"/>
      <c r="CV45" s="699"/>
      <c r="CW45" s="699"/>
      <c r="CX45" s="699"/>
      <c r="CY45" s="700"/>
      <c r="CZ45" s="683">
        <v>5</v>
      </c>
      <c r="DA45" s="701"/>
      <c r="DB45" s="701"/>
      <c r="DC45" s="702"/>
      <c r="DD45" s="686">
        <v>49389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505561</v>
      </c>
      <c r="CS46" s="681"/>
      <c r="CT46" s="681"/>
      <c r="CU46" s="681"/>
      <c r="CV46" s="681"/>
      <c r="CW46" s="681"/>
      <c r="CX46" s="681"/>
      <c r="CY46" s="682"/>
      <c r="CZ46" s="683">
        <v>4.5</v>
      </c>
      <c r="DA46" s="684"/>
      <c r="DB46" s="684"/>
      <c r="DC46" s="685"/>
      <c r="DD46" s="686">
        <v>148776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185</v>
      </c>
      <c r="CS47" s="699"/>
      <c r="CT47" s="699"/>
      <c r="CU47" s="699"/>
      <c r="CV47" s="699"/>
      <c r="CW47" s="699"/>
      <c r="CX47" s="699"/>
      <c r="CY47" s="700"/>
      <c r="CZ47" s="683" t="s">
        <v>365</v>
      </c>
      <c r="DA47" s="701"/>
      <c r="DB47" s="701"/>
      <c r="DC47" s="702"/>
      <c r="DD47" s="686" t="s">
        <v>365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365</v>
      </c>
      <c r="CS48" s="681"/>
      <c r="CT48" s="681"/>
      <c r="CU48" s="681"/>
      <c r="CV48" s="681"/>
      <c r="CW48" s="681"/>
      <c r="CX48" s="681"/>
      <c r="CY48" s="682"/>
      <c r="CZ48" s="683" t="s">
        <v>185</v>
      </c>
      <c r="DA48" s="684"/>
      <c r="DB48" s="684"/>
      <c r="DC48" s="685"/>
      <c r="DD48" s="686" t="s">
        <v>365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11290599</v>
      </c>
      <c r="CS49" s="665"/>
      <c r="CT49" s="665"/>
      <c r="CU49" s="665"/>
      <c r="CV49" s="665"/>
      <c r="CW49" s="665"/>
      <c r="CX49" s="665"/>
      <c r="CY49" s="666"/>
      <c r="CZ49" s="667">
        <v>100</v>
      </c>
      <c r="DA49" s="668"/>
      <c r="DB49" s="668"/>
      <c r="DC49" s="669"/>
      <c r="DD49" s="670">
        <v>6432553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eYbugX4N0eeJH3gMGRbmX2KUYssocwFd2dWVmEKp7l0KZgKYHz1CgZHy5NKZFghf1tt0fns277p/0ZpcjQxZQ==" saltValue="fRZAH2OIas5rfqFyEDd+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11844</v>
      </c>
      <c r="R7" s="1200"/>
      <c r="S7" s="1200"/>
      <c r="T7" s="1200"/>
      <c r="U7" s="1200"/>
      <c r="V7" s="1200">
        <v>11291</v>
      </c>
      <c r="W7" s="1200"/>
      <c r="X7" s="1200"/>
      <c r="Y7" s="1200"/>
      <c r="Z7" s="1200"/>
      <c r="AA7" s="1200">
        <v>554</v>
      </c>
      <c r="AB7" s="1200"/>
      <c r="AC7" s="1200"/>
      <c r="AD7" s="1200"/>
      <c r="AE7" s="1201"/>
      <c r="AF7" s="1202">
        <v>449</v>
      </c>
      <c r="AG7" s="1203"/>
      <c r="AH7" s="1203"/>
      <c r="AI7" s="1203"/>
      <c r="AJ7" s="1204"/>
      <c r="AK7" s="1186">
        <v>94</v>
      </c>
      <c r="AL7" s="1187"/>
      <c r="AM7" s="1187"/>
      <c r="AN7" s="1187"/>
      <c r="AO7" s="1187"/>
      <c r="AP7" s="1187">
        <v>8510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3</v>
      </c>
      <c r="CI7" s="1184"/>
      <c r="CJ7" s="1184"/>
      <c r="CK7" s="1184"/>
      <c r="CL7" s="1185"/>
      <c r="CM7" s="1183">
        <v>14</v>
      </c>
      <c r="CN7" s="1184"/>
      <c r="CO7" s="1184"/>
      <c r="CP7" s="1184"/>
      <c r="CQ7" s="1185"/>
      <c r="CR7" s="1183">
        <v>4</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11844</v>
      </c>
      <c r="R23" s="1164"/>
      <c r="S23" s="1164"/>
      <c r="T23" s="1164"/>
      <c r="U23" s="1164"/>
      <c r="V23" s="1164">
        <v>11291</v>
      </c>
      <c r="W23" s="1164"/>
      <c r="X23" s="1164"/>
      <c r="Y23" s="1164"/>
      <c r="Z23" s="1164"/>
      <c r="AA23" s="1164">
        <v>553</v>
      </c>
      <c r="AB23" s="1164"/>
      <c r="AC23" s="1164"/>
      <c r="AD23" s="1164"/>
      <c r="AE23" s="1165"/>
      <c r="AF23" s="1166">
        <v>449</v>
      </c>
      <c r="AG23" s="1164"/>
      <c r="AH23" s="1164"/>
      <c r="AI23" s="1164"/>
      <c r="AJ23" s="1167"/>
      <c r="AK23" s="1168"/>
      <c r="AL23" s="1169"/>
      <c r="AM23" s="1169"/>
      <c r="AN23" s="1169"/>
      <c r="AO23" s="1169"/>
      <c r="AP23" s="1164">
        <v>8510</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2069</v>
      </c>
      <c r="R28" s="1149"/>
      <c r="S28" s="1149"/>
      <c r="T28" s="1149"/>
      <c r="U28" s="1149"/>
      <c r="V28" s="1149">
        <v>2050</v>
      </c>
      <c r="W28" s="1149"/>
      <c r="X28" s="1149"/>
      <c r="Y28" s="1149"/>
      <c r="Z28" s="1149"/>
      <c r="AA28" s="1149">
        <v>20</v>
      </c>
      <c r="AB28" s="1149"/>
      <c r="AC28" s="1149"/>
      <c r="AD28" s="1149"/>
      <c r="AE28" s="1150"/>
      <c r="AF28" s="1151">
        <v>20</v>
      </c>
      <c r="AG28" s="1149"/>
      <c r="AH28" s="1149"/>
      <c r="AI28" s="1149"/>
      <c r="AJ28" s="1152"/>
      <c r="AK28" s="1153">
        <v>158</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2200</v>
      </c>
      <c r="R29" s="1139"/>
      <c r="S29" s="1139"/>
      <c r="T29" s="1139"/>
      <c r="U29" s="1139"/>
      <c r="V29" s="1139">
        <v>2098</v>
      </c>
      <c r="W29" s="1139"/>
      <c r="X29" s="1139"/>
      <c r="Y29" s="1139"/>
      <c r="Z29" s="1139"/>
      <c r="AA29" s="1139">
        <v>102</v>
      </c>
      <c r="AB29" s="1139"/>
      <c r="AC29" s="1139"/>
      <c r="AD29" s="1139"/>
      <c r="AE29" s="1140"/>
      <c r="AF29" s="1114">
        <v>102</v>
      </c>
      <c r="AG29" s="1115"/>
      <c r="AH29" s="1115"/>
      <c r="AI29" s="1115"/>
      <c r="AJ29" s="1116"/>
      <c r="AK29" s="1075">
        <v>302</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277</v>
      </c>
      <c r="R30" s="1139"/>
      <c r="S30" s="1139"/>
      <c r="T30" s="1139"/>
      <c r="U30" s="1139"/>
      <c r="V30" s="1139">
        <v>273</v>
      </c>
      <c r="W30" s="1139"/>
      <c r="X30" s="1139"/>
      <c r="Y30" s="1139"/>
      <c r="Z30" s="1139"/>
      <c r="AA30" s="1139">
        <v>4</v>
      </c>
      <c r="AB30" s="1139"/>
      <c r="AC30" s="1139"/>
      <c r="AD30" s="1139"/>
      <c r="AE30" s="1140"/>
      <c r="AF30" s="1114">
        <v>4</v>
      </c>
      <c r="AG30" s="1115"/>
      <c r="AH30" s="1115"/>
      <c r="AI30" s="1115"/>
      <c r="AJ30" s="1116"/>
      <c r="AK30" s="1075">
        <v>75</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525</v>
      </c>
      <c r="R31" s="1139"/>
      <c r="S31" s="1139"/>
      <c r="T31" s="1139"/>
      <c r="U31" s="1139"/>
      <c r="V31" s="1139">
        <v>536</v>
      </c>
      <c r="W31" s="1139"/>
      <c r="X31" s="1139"/>
      <c r="Y31" s="1139"/>
      <c r="Z31" s="1139"/>
      <c r="AA31" s="1139">
        <v>-11</v>
      </c>
      <c r="AB31" s="1139"/>
      <c r="AC31" s="1139"/>
      <c r="AD31" s="1139"/>
      <c r="AE31" s="1140"/>
      <c r="AF31" s="1114">
        <v>988</v>
      </c>
      <c r="AG31" s="1115"/>
      <c r="AH31" s="1115"/>
      <c r="AI31" s="1115"/>
      <c r="AJ31" s="1116"/>
      <c r="AK31" s="1075">
        <v>7</v>
      </c>
      <c r="AL31" s="1066"/>
      <c r="AM31" s="1066"/>
      <c r="AN31" s="1066"/>
      <c r="AO31" s="1066"/>
      <c r="AP31" s="1066">
        <v>616</v>
      </c>
      <c r="AQ31" s="1066"/>
      <c r="AR31" s="1066"/>
      <c r="AS31" s="1066"/>
      <c r="AT31" s="1066"/>
      <c r="AU31" s="1066">
        <v>9</v>
      </c>
      <c r="AV31" s="1066"/>
      <c r="AW31" s="1066"/>
      <c r="AX31" s="1066"/>
      <c r="AY31" s="1066"/>
      <c r="AZ31" s="1137" t="s">
        <v>580</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689</v>
      </c>
      <c r="R32" s="1139"/>
      <c r="S32" s="1139"/>
      <c r="T32" s="1139"/>
      <c r="U32" s="1139"/>
      <c r="V32" s="1139">
        <v>608</v>
      </c>
      <c r="W32" s="1139"/>
      <c r="X32" s="1139"/>
      <c r="Y32" s="1139"/>
      <c r="Z32" s="1139"/>
      <c r="AA32" s="1139">
        <v>81</v>
      </c>
      <c r="AB32" s="1139"/>
      <c r="AC32" s="1139"/>
      <c r="AD32" s="1139"/>
      <c r="AE32" s="1140"/>
      <c r="AF32" s="1114">
        <v>70</v>
      </c>
      <c r="AG32" s="1115"/>
      <c r="AH32" s="1115"/>
      <c r="AI32" s="1115"/>
      <c r="AJ32" s="1116"/>
      <c r="AK32" s="1075">
        <v>286</v>
      </c>
      <c r="AL32" s="1066"/>
      <c r="AM32" s="1066"/>
      <c r="AN32" s="1066"/>
      <c r="AO32" s="1066"/>
      <c r="AP32" s="1066">
        <v>5710</v>
      </c>
      <c r="AQ32" s="1066"/>
      <c r="AR32" s="1066"/>
      <c r="AS32" s="1066"/>
      <c r="AT32" s="1066"/>
      <c r="AU32" s="1066">
        <v>4146</v>
      </c>
      <c r="AV32" s="1066"/>
      <c r="AW32" s="1066"/>
      <c r="AX32" s="1066"/>
      <c r="AY32" s="1066"/>
      <c r="AZ32" s="1137" t="s">
        <v>580</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12</v>
      </c>
      <c r="R33" s="1139"/>
      <c r="S33" s="1139"/>
      <c r="T33" s="1139"/>
      <c r="U33" s="1139"/>
      <c r="V33" s="1139">
        <v>12</v>
      </c>
      <c r="W33" s="1139"/>
      <c r="X33" s="1139"/>
      <c r="Y33" s="1139"/>
      <c r="Z33" s="1139"/>
      <c r="AA33" s="1139">
        <v>0</v>
      </c>
      <c r="AB33" s="1139"/>
      <c r="AC33" s="1139"/>
      <c r="AD33" s="1139"/>
      <c r="AE33" s="1140"/>
      <c r="AF33" s="1114">
        <v>0</v>
      </c>
      <c r="AG33" s="1115"/>
      <c r="AH33" s="1115"/>
      <c r="AI33" s="1115"/>
      <c r="AJ33" s="1116"/>
      <c r="AK33" s="1075">
        <v>10</v>
      </c>
      <c r="AL33" s="1066"/>
      <c r="AM33" s="1066"/>
      <c r="AN33" s="1066"/>
      <c r="AO33" s="1066"/>
      <c r="AP33" s="1066">
        <v>72</v>
      </c>
      <c r="AQ33" s="1066"/>
      <c r="AR33" s="1066"/>
      <c r="AS33" s="1066"/>
      <c r="AT33" s="1066"/>
      <c r="AU33" s="1066">
        <v>70</v>
      </c>
      <c r="AV33" s="1066"/>
      <c r="AW33" s="1066"/>
      <c r="AX33" s="1066"/>
      <c r="AY33" s="1066"/>
      <c r="AZ33" s="1137" t="s">
        <v>580</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180</v>
      </c>
      <c r="R34" s="1139"/>
      <c r="S34" s="1139"/>
      <c r="T34" s="1139"/>
      <c r="U34" s="1139"/>
      <c r="V34" s="1139">
        <v>176</v>
      </c>
      <c r="W34" s="1139"/>
      <c r="X34" s="1139"/>
      <c r="Y34" s="1139"/>
      <c r="Z34" s="1139"/>
      <c r="AA34" s="1139">
        <v>5</v>
      </c>
      <c r="AB34" s="1139"/>
      <c r="AC34" s="1139"/>
      <c r="AD34" s="1139"/>
      <c r="AE34" s="1140"/>
      <c r="AF34" s="1114">
        <v>5</v>
      </c>
      <c r="AG34" s="1115"/>
      <c r="AH34" s="1115"/>
      <c r="AI34" s="1115"/>
      <c r="AJ34" s="1116"/>
      <c r="AK34" s="1075">
        <v>78</v>
      </c>
      <c r="AL34" s="1066"/>
      <c r="AM34" s="1066"/>
      <c r="AN34" s="1066"/>
      <c r="AO34" s="1066"/>
      <c r="AP34" s="1066">
        <v>738</v>
      </c>
      <c r="AQ34" s="1066"/>
      <c r="AR34" s="1066"/>
      <c r="AS34" s="1066"/>
      <c r="AT34" s="1066"/>
      <c r="AU34" s="1066">
        <v>536</v>
      </c>
      <c r="AV34" s="1066"/>
      <c r="AW34" s="1066"/>
      <c r="AX34" s="1066"/>
      <c r="AY34" s="1066"/>
      <c r="AZ34" s="1137" t="s">
        <v>580</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1187</v>
      </c>
      <c r="AG63" s="1054"/>
      <c r="AH63" s="1054"/>
      <c r="AI63" s="1054"/>
      <c r="AJ63" s="1125"/>
      <c r="AK63" s="1126"/>
      <c r="AL63" s="1058"/>
      <c r="AM63" s="1058"/>
      <c r="AN63" s="1058"/>
      <c r="AO63" s="1058"/>
      <c r="AP63" s="1054">
        <v>7137</v>
      </c>
      <c r="AQ63" s="1054"/>
      <c r="AR63" s="1054"/>
      <c r="AS63" s="1054"/>
      <c r="AT63" s="1054"/>
      <c r="AU63" s="1054">
        <v>4762</v>
      </c>
      <c r="AV63" s="1054"/>
      <c r="AW63" s="1054"/>
      <c r="AX63" s="1054"/>
      <c r="AY63" s="1054"/>
      <c r="AZ63" s="1120"/>
      <c r="BA63" s="1120"/>
      <c r="BB63" s="1120"/>
      <c r="BC63" s="1120"/>
      <c r="BD63" s="1120"/>
      <c r="BE63" s="1055"/>
      <c r="BF63" s="1055"/>
      <c r="BG63" s="1055"/>
      <c r="BH63" s="1055"/>
      <c r="BI63" s="1056"/>
      <c r="BJ63" s="1121" t="s">
        <v>185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398</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1700</v>
      </c>
      <c r="R68" s="1077"/>
      <c r="S68" s="1077"/>
      <c r="T68" s="1077"/>
      <c r="U68" s="1077"/>
      <c r="V68" s="1077">
        <v>1639</v>
      </c>
      <c r="W68" s="1077"/>
      <c r="X68" s="1077"/>
      <c r="Y68" s="1077"/>
      <c r="Z68" s="1077"/>
      <c r="AA68" s="1077">
        <v>62</v>
      </c>
      <c r="AB68" s="1077"/>
      <c r="AC68" s="1077"/>
      <c r="AD68" s="1077"/>
      <c r="AE68" s="1077"/>
      <c r="AF68" s="1077">
        <v>15</v>
      </c>
      <c r="AG68" s="1077"/>
      <c r="AH68" s="1077"/>
      <c r="AI68" s="1077"/>
      <c r="AJ68" s="1077"/>
      <c r="AK68" s="1077">
        <v>112</v>
      </c>
      <c r="AL68" s="1077"/>
      <c r="AM68" s="1077"/>
      <c r="AN68" s="1077"/>
      <c r="AO68" s="1077"/>
      <c r="AP68" s="1077">
        <v>326</v>
      </c>
      <c r="AQ68" s="1077"/>
      <c r="AR68" s="1077"/>
      <c r="AS68" s="1077"/>
      <c r="AT68" s="1077"/>
      <c r="AU68" s="1077">
        <v>47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3584</v>
      </c>
      <c r="R69" s="1066"/>
      <c r="S69" s="1066"/>
      <c r="T69" s="1066"/>
      <c r="U69" s="1066"/>
      <c r="V69" s="1066">
        <v>3526</v>
      </c>
      <c r="W69" s="1066"/>
      <c r="X69" s="1066"/>
      <c r="Y69" s="1066"/>
      <c r="Z69" s="1066"/>
      <c r="AA69" s="1066">
        <v>58</v>
      </c>
      <c r="AB69" s="1066"/>
      <c r="AC69" s="1066"/>
      <c r="AD69" s="1066"/>
      <c r="AE69" s="1066"/>
      <c r="AF69" s="1066">
        <v>58</v>
      </c>
      <c r="AG69" s="1066"/>
      <c r="AH69" s="1066"/>
      <c r="AI69" s="1066"/>
      <c r="AJ69" s="1066"/>
      <c r="AK69" s="1066">
        <v>247</v>
      </c>
      <c r="AL69" s="1066"/>
      <c r="AM69" s="1066"/>
      <c r="AN69" s="1066"/>
      <c r="AO69" s="1066"/>
      <c r="AP69" s="1066">
        <v>1683</v>
      </c>
      <c r="AQ69" s="1066"/>
      <c r="AR69" s="1066"/>
      <c r="AS69" s="1066"/>
      <c r="AT69" s="1066"/>
      <c r="AU69" s="1066">
        <v>143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159</v>
      </c>
      <c r="R70" s="1066"/>
      <c r="S70" s="1066"/>
      <c r="T70" s="1066"/>
      <c r="U70" s="1066"/>
      <c r="V70" s="1066">
        <v>141</v>
      </c>
      <c r="W70" s="1066"/>
      <c r="X70" s="1066"/>
      <c r="Y70" s="1066"/>
      <c r="Z70" s="1066"/>
      <c r="AA70" s="1066">
        <v>18</v>
      </c>
      <c r="AB70" s="1066"/>
      <c r="AC70" s="1066"/>
      <c r="AD70" s="1066"/>
      <c r="AE70" s="1066"/>
      <c r="AF70" s="1066">
        <v>18</v>
      </c>
      <c r="AG70" s="1066"/>
      <c r="AH70" s="1066"/>
      <c r="AI70" s="1066"/>
      <c r="AJ70" s="1066"/>
      <c r="AK70" s="1066">
        <v>45</v>
      </c>
      <c r="AL70" s="1066"/>
      <c r="AM70" s="1066"/>
      <c r="AN70" s="1066"/>
      <c r="AO70" s="1066"/>
      <c r="AP70" s="1066" t="s">
        <v>596</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546</v>
      </c>
      <c r="R71" s="1066"/>
      <c r="S71" s="1066"/>
      <c r="T71" s="1066"/>
      <c r="U71" s="1066"/>
      <c r="V71" s="1066">
        <v>523</v>
      </c>
      <c r="W71" s="1066"/>
      <c r="X71" s="1066"/>
      <c r="Y71" s="1066"/>
      <c r="Z71" s="1066"/>
      <c r="AA71" s="1066">
        <v>23</v>
      </c>
      <c r="AB71" s="1066"/>
      <c r="AC71" s="1066"/>
      <c r="AD71" s="1066"/>
      <c r="AE71" s="1066"/>
      <c r="AF71" s="1066">
        <v>23</v>
      </c>
      <c r="AG71" s="1066"/>
      <c r="AH71" s="1066"/>
      <c r="AI71" s="1066"/>
      <c r="AJ71" s="1066"/>
      <c r="AK71" s="1066">
        <v>42</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74</v>
      </c>
      <c r="R72" s="1066"/>
      <c r="S72" s="1066"/>
      <c r="T72" s="1066"/>
      <c r="U72" s="1066"/>
      <c r="V72" s="1066">
        <v>67</v>
      </c>
      <c r="W72" s="1066"/>
      <c r="X72" s="1066"/>
      <c r="Y72" s="1066"/>
      <c r="Z72" s="1066"/>
      <c r="AA72" s="1066">
        <v>6</v>
      </c>
      <c r="AB72" s="1066"/>
      <c r="AC72" s="1066"/>
      <c r="AD72" s="1066"/>
      <c r="AE72" s="1066"/>
      <c r="AF72" s="1066">
        <v>6</v>
      </c>
      <c r="AG72" s="1066"/>
      <c r="AH72" s="1066"/>
      <c r="AI72" s="1066"/>
      <c r="AJ72" s="1066"/>
      <c r="AK72" s="1066" t="s">
        <v>596</v>
      </c>
      <c r="AL72" s="1066"/>
      <c r="AM72" s="1066"/>
      <c r="AN72" s="1066"/>
      <c r="AO72" s="1066"/>
      <c r="AP72" s="1066" t="s">
        <v>596</v>
      </c>
      <c r="AQ72" s="1066"/>
      <c r="AR72" s="1066"/>
      <c r="AS72" s="1066"/>
      <c r="AT72" s="1066"/>
      <c r="AU72" s="1066" t="s">
        <v>596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3220</v>
      </c>
      <c r="R73" s="1066"/>
      <c r="S73" s="1066"/>
      <c r="T73" s="1066"/>
      <c r="U73" s="1066"/>
      <c r="V73" s="1066">
        <v>3192</v>
      </c>
      <c r="W73" s="1066"/>
      <c r="X73" s="1066"/>
      <c r="Y73" s="1066"/>
      <c r="Z73" s="1066"/>
      <c r="AA73" s="1066">
        <v>28</v>
      </c>
      <c r="AB73" s="1066"/>
      <c r="AC73" s="1066"/>
      <c r="AD73" s="1066"/>
      <c r="AE73" s="1066"/>
      <c r="AF73" s="1066">
        <v>28</v>
      </c>
      <c r="AG73" s="1066"/>
      <c r="AH73" s="1066"/>
      <c r="AI73" s="1066"/>
      <c r="AJ73" s="1066"/>
      <c r="AK73" s="1066">
        <v>62</v>
      </c>
      <c r="AL73" s="1066"/>
      <c r="AM73" s="1066"/>
      <c r="AN73" s="1066"/>
      <c r="AO73" s="1066"/>
      <c r="AP73" s="1066" t="s">
        <v>596</v>
      </c>
      <c r="AQ73" s="1066"/>
      <c r="AR73" s="1066"/>
      <c r="AS73" s="1066"/>
      <c r="AT73" s="1066"/>
      <c r="AU73" s="1066" t="s">
        <v>596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33</v>
      </c>
      <c r="R74" s="1066"/>
      <c r="S74" s="1066"/>
      <c r="T74" s="1066"/>
      <c r="U74" s="1066"/>
      <c r="V74" s="1066">
        <v>32</v>
      </c>
      <c r="W74" s="1066"/>
      <c r="X74" s="1066"/>
      <c r="Y74" s="1066"/>
      <c r="Z74" s="1066"/>
      <c r="AA74" s="1066">
        <v>1</v>
      </c>
      <c r="AB74" s="1066"/>
      <c r="AC74" s="1066"/>
      <c r="AD74" s="1066"/>
      <c r="AE74" s="1066"/>
      <c r="AF74" s="1066">
        <v>1</v>
      </c>
      <c r="AG74" s="1066"/>
      <c r="AH74" s="1066"/>
      <c r="AI74" s="1066"/>
      <c r="AJ74" s="1066"/>
      <c r="AK74" s="1066">
        <v>1</v>
      </c>
      <c r="AL74" s="1066"/>
      <c r="AM74" s="1066"/>
      <c r="AN74" s="1066"/>
      <c r="AO74" s="1066"/>
      <c r="AP74" s="1066" t="s">
        <v>596</v>
      </c>
      <c r="AQ74" s="1066"/>
      <c r="AR74" s="1066"/>
      <c r="AS74" s="1066"/>
      <c r="AT74" s="1066"/>
      <c r="AU74" s="1066" t="s">
        <v>596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252</v>
      </c>
      <c r="R75" s="1074"/>
      <c r="S75" s="1074"/>
      <c r="T75" s="1074"/>
      <c r="U75" s="1075"/>
      <c r="V75" s="1076">
        <v>243</v>
      </c>
      <c r="W75" s="1074"/>
      <c r="X75" s="1074"/>
      <c r="Y75" s="1074"/>
      <c r="Z75" s="1075"/>
      <c r="AA75" s="1076">
        <v>9</v>
      </c>
      <c r="AB75" s="1074"/>
      <c r="AC75" s="1074"/>
      <c r="AD75" s="1074"/>
      <c r="AE75" s="1075"/>
      <c r="AF75" s="1076">
        <v>9</v>
      </c>
      <c r="AG75" s="1074"/>
      <c r="AH75" s="1074"/>
      <c r="AI75" s="1074"/>
      <c r="AJ75" s="1075"/>
      <c r="AK75" s="1066" t="s">
        <v>596</v>
      </c>
      <c r="AL75" s="1066"/>
      <c r="AM75" s="1066"/>
      <c r="AN75" s="1066"/>
      <c r="AO75" s="1066"/>
      <c r="AP75" s="1066" t="s">
        <v>596</v>
      </c>
      <c r="AQ75" s="1066"/>
      <c r="AR75" s="1066"/>
      <c r="AS75" s="1066"/>
      <c r="AT75" s="1066"/>
      <c r="AU75" s="1066" t="s">
        <v>596</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169813</v>
      </c>
      <c r="R76" s="1074"/>
      <c r="S76" s="1074"/>
      <c r="T76" s="1074"/>
      <c r="U76" s="1075"/>
      <c r="V76" s="1076">
        <v>158900</v>
      </c>
      <c r="W76" s="1074"/>
      <c r="X76" s="1074"/>
      <c r="Y76" s="1074"/>
      <c r="Z76" s="1075"/>
      <c r="AA76" s="1076">
        <v>10913</v>
      </c>
      <c r="AB76" s="1074"/>
      <c r="AC76" s="1074"/>
      <c r="AD76" s="1074"/>
      <c r="AE76" s="1075"/>
      <c r="AF76" s="1076">
        <v>10913</v>
      </c>
      <c r="AG76" s="1074"/>
      <c r="AH76" s="1074"/>
      <c r="AI76" s="1074"/>
      <c r="AJ76" s="1075"/>
      <c r="AK76" s="1076">
        <v>830</v>
      </c>
      <c r="AL76" s="1074"/>
      <c r="AM76" s="1074"/>
      <c r="AN76" s="1074"/>
      <c r="AO76" s="1075"/>
      <c r="AP76" s="1066" t="s">
        <v>596</v>
      </c>
      <c r="AQ76" s="1066"/>
      <c r="AR76" s="1066"/>
      <c r="AS76" s="1066"/>
      <c r="AT76" s="1066"/>
      <c r="AU76" s="1066" t="s">
        <v>596</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11071</v>
      </c>
      <c r="AG88" s="1054"/>
      <c r="AH88" s="1054"/>
      <c r="AI88" s="1054"/>
      <c r="AJ88" s="1054"/>
      <c r="AK88" s="1058"/>
      <c r="AL88" s="1058"/>
      <c r="AM88" s="1058"/>
      <c r="AN88" s="1058"/>
      <c r="AO88" s="1058"/>
      <c r="AP88" s="1054">
        <v>2009</v>
      </c>
      <c r="AQ88" s="1054"/>
      <c r="AR88" s="1054"/>
      <c r="AS88" s="1054"/>
      <c r="AT88" s="1054"/>
      <c r="AU88" s="1054">
        <v>190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685376</v>
      </c>
      <c r="AB110" s="982"/>
      <c r="AC110" s="982"/>
      <c r="AD110" s="982"/>
      <c r="AE110" s="983"/>
      <c r="AF110" s="984">
        <v>746829</v>
      </c>
      <c r="AG110" s="982"/>
      <c r="AH110" s="982"/>
      <c r="AI110" s="982"/>
      <c r="AJ110" s="983"/>
      <c r="AK110" s="984">
        <v>753094</v>
      </c>
      <c r="AL110" s="982"/>
      <c r="AM110" s="982"/>
      <c r="AN110" s="982"/>
      <c r="AO110" s="983"/>
      <c r="AP110" s="985">
        <v>13.8</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8683927</v>
      </c>
      <c r="BR110" s="929"/>
      <c r="BS110" s="929"/>
      <c r="BT110" s="929"/>
      <c r="BU110" s="929"/>
      <c r="BV110" s="929">
        <v>8429477</v>
      </c>
      <c r="BW110" s="929"/>
      <c r="BX110" s="929"/>
      <c r="BY110" s="929"/>
      <c r="BZ110" s="929"/>
      <c r="CA110" s="929">
        <v>8509845</v>
      </c>
      <c r="CB110" s="929"/>
      <c r="CC110" s="929"/>
      <c r="CD110" s="929"/>
      <c r="CE110" s="929"/>
      <c r="CF110" s="953">
        <v>155.80000000000001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185</v>
      </c>
      <c r="DH110" s="929"/>
      <c r="DI110" s="929"/>
      <c r="DJ110" s="929"/>
      <c r="DK110" s="929"/>
      <c r="DL110" s="929" t="s">
        <v>185</v>
      </c>
      <c r="DM110" s="929"/>
      <c r="DN110" s="929"/>
      <c r="DO110" s="929"/>
      <c r="DP110" s="929"/>
      <c r="DQ110" s="929" t="s">
        <v>185</v>
      </c>
      <c r="DR110" s="929"/>
      <c r="DS110" s="929"/>
      <c r="DT110" s="929"/>
      <c r="DU110" s="929"/>
      <c r="DV110" s="930" t="s">
        <v>394</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394</v>
      </c>
      <c r="AB111" s="1010"/>
      <c r="AC111" s="1010"/>
      <c r="AD111" s="1010"/>
      <c r="AE111" s="1011"/>
      <c r="AF111" s="1012" t="s">
        <v>185</v>
      </c>
      <c r="AG111" s="1010"/>
      <c r="AH111" s="1010"/>
      <c r="AI111" s="1010"/>
      <c r="AJ111" s="1011"/>
      <c r="AK111" s="1012" t="s">
        <v>185</v>
      </c>
      <c r="AL111" s="1010"/>
      <c r="AM111" s="1010"/>
      <c r="AN111" s="1010"/>
      <c r="AO111" s="1011"/>
      <c r="AP111" s="1013" t="s">
        <v>185</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268143</v>
      </c>
      <c r="BR111" s="901"/>
      <c r="BS111" s="901"/>
      <c r="BT111" s="901"/>
      <c r="BU111" s="901"/>
      <c r="BV111" s="901">
        <v>268143</v>
      </c>
      <c r="BW111" s="901"/>
      <c r="BX111" s="901"/>
      <c r="BY111" s="901"/>
      <c r="BZ111" s="901"/>
      <c r="CA111" s="901">
        <v>297145</v>
      </c>
      <c r="CB111" s="901"/>
      <c r="CC111" s="901"/>
      <c r="CD111" s="901"/>
      <c r="CE111" s="901"/>
      <c r="CF111" s="962">
        <v>5.4</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394</v>
      </c>
      <c r="DH111" s="901"/>
      <c r="DI111" s="901"/>
      <c r="DJ111" s="901"/>
      <c r="DK111" s="901"/>
      <c r="DL111" s="901" t="s">
        <v>394</v>
      </c>
      <c r="DM111" s="901"/>
      <c r="DN111" s="901"/>
      <c r="DO111" s="901"/>
      <c r="DP111" s="901"/>
      <c r="DQ111" s="901" t="s">
        <v>185</v>
      </c>
      <c r="DR111" s="901"/>
      <c r="DS111" s="901"/>
      <c r="DT111" s="901"/>
      <c r="DU111" s="901"/>
      <c r="DV111" s="878" t="s">
        <v>185</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185</v>
      </c>
      <c r="AB112" s="864"/>
      <c r="AC112" s="864"/>
      <c r="AD112" s="864"/>
      <c r="AE112" s="865"/>
      <c r="AF112" s="866" t="s">
        <v>185</v>
      </c>
      <c r="AG112" s="864"/>
      <c r="AH112" s="864"/>
      <c r="AI112" s="864"/>
      <c r="AJ112" s="865"/>
      <c r="AK112" s="866" t="s">
        <v>185</v>
      </c>
      <c r="AL112" s="864"/>
      <c r="AM112" s="864"/>
      <c r="AN112" s="864"/>
      <c r="AO112" s="865"/>
      <c r="AP112" s="911" t="s">
        <v>394</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4997248</v>
      </c>
      <c r="BR112" s="901"/>
      <c r="BS112" s="901"/>
      <c r="BT112" s="901"/>
      <c r="BU112" s="901"/>
      <c r="BV112" s="901">
        <v>4952712</v>
      </c>
      <c r="BW112" s="901"/>
      <c r="BX112" s="901"/>
      <c r="BY112" s="901"/>
      <c r="BZ112" s="901"/>
      <c r="CA112" s="901">
        <v>4761735</v>
      </c>
      <c r="CB112" s="901"/>
      <c r="CC112" s="901"/>
      <c r="CD112" s="901"/>
      <c r="CE112" s="901"/>
      <c r="CF112" s="962">
        <v>87.2</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91328</v>
      </c>
      <c r="DH112" s="901"/>
      <c r="DI112" s="901"/>
      <c r="DJ112" s="901"/>
      <c r="DK112" s="901"/>
      <c r="DL112" s="901" t="s">
        <v>394</v>
      </c>
      <c r="DM112" s="901"/>
      <c r="DN112" s="901"/>
      <c r="DO112" s="901"/>
      <c r="DP112" s="901"/>
      <c r="DQ112" s="901" t="s">
        <v>185</v>
      </c>
      <c r="DR112" s="901"/>
      <c r="DS112" s="901"/>
      <c r="DT112" s="901"/>
      <c r="DU112" s="901"/>
      <c r="DV112" s="878" t="s">
        <v>185</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376524</v>
      </c>
      <c r="AB113" s="1010"/>
      <c r="AC113" s="1010"/>
      <c r="AD113" s="1010"/>
      <c r="AE113" s="1011"/>
      <c r="AF113" s="1012">
        <v>404038</v>
      </c>
      <c r="AG113" s="1010"/>
      <c r="AH113" s="1010"/>
      <c r="AI113" s="1010"/>
      <c r="AJ113" s="1011"/>
      <c r="AK113" s="1012">
        <v>350428</v>
      </c>
      <c r="AL113" s="1010"/>
      <c r="AM113" s="1010"/>
      <c r="AN113" s="1010"/>
      <c r="AO113" s="1011"/>
      <c r="AP113" s="1013">
        <v>6.4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388288</v>
      </c>
      <c r="BR113" s="901"/>
      <c r="BS113" s="901"/>
      <c r="BT113" s="901"/>
      <c r="BU113" s="901"/>
      <c r="BV113" s="901">
        <v>287056</v>
      </c>
      <c r="BW113" s="901"/>
      <c r="BX113" s="901"/>
      <c r="BY113" s="901"/>
      <c r="BZ113" s="901"/>
      <c r="CA113" s="901">
        <v>190266</v>
      </c>
      <c r="CB113" s="901"/>
      <c r="CC113" s="901"/>
      <c r="CD113" s="901"/>
      <c r="CE113" s="901"/>
      <c r="CF113" s="962">
        <v>3.5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185</v>
      </c>
      <c r="DH113" s="864"/>
      <c r="DI113" s="864"/>
      <c r="DJ113" s="864"/>
      <c r="DK113" s="865"/>
      <c r="DL113" s="866">
        <v>91328</v>
      </c>
      <c r="DM113" s="864"/>
      <c r="DN113" s="864"/>
      <c r="DO113" s="864"/>
      <c r="DP113" s="865"/>
      <c r="DQ113" s="866">
        <v>91328</v>
      </c>
      <c r="DR113" s="864"/>
      <c r="DS113" s="864"/>
      <c r="DT113" s="864"/>
      <c r="DU113" s="865"/>
      <c r="DV113" s="911">
        <v>1.7</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107251</v>
      </c>
      <c r="AB114" s="864"/>
      <c r="AC114" s="864"/>
      <c r="AD114" s="864"/>
      <c r="AE114" s="865"/>
      <c r="AF114" s="866">
        <v>109129</v>
      </c>
      <c r="AG114" s="864"/>
      <c r="AH114" s="864"/>
      <c r="AI114" s="864"/>
      <c r="AJ114" s="865"/>
      <c r="AK114" s="866">
        <v>107757</v>
      </c>
      <c r="AL114" s="864"/>
      <c r="AM114" s="864"/>
      <c r="AN114" s="864"/>
      <c r="AO114" s="865"/>
      <c r="AP114" s="911">
        <v>2</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1755352</v>
      </c>
      <c r="BR114" s="901"/>
      <c r="BS114" s="901"/>
      <c r="BT114" s="901"/>
      <c r="BU114" s="901"/>
      <c r="BV114" s="901">
        <v>1801672</v>
      </c>
      <c r="BW114" s="901"/>
      <c r="BX114" s="901"/>
      <c r="BY114" s="901"/>
      <c r="BZ114" s="901"/>
      <c r="CA114" s="901">
        <v>1752932</v>
      </c>
      <c r="CB114" s="901"/>
      <c r="CC114" s="901"/>
      <c r="CD114" s="901"/>
      <c r="CE114" s="901"/>
      <c r="CF114" s="962">
        <v>32.1</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394</v>
      </c>
      <c r="DH114" s="864"/>
      <c r="DI114" s="864"/>
      <c r="DJ114" s="864"/>
      <c r="DK114" s="865"/>
      <c r="DL114" s="866" t="s">
        <v>185</v>
      </c>
      <c r="DM114" s="864"/>
      <c r="DN114" s="864"/>
      <c r="DO114" s="864"/>
      <c r="DP114" s="865"/>
      <c r="DQ114" s="866" t="s">
        <v>185</v>
      </c>
      <c r="DR114" s="864"/>
      <c r="DS114" s="864"/>
      <c r="DT114" s="864"/>
      <c r="DU114" s="865"/>
      <c r="DV114" s="911" t="s">
        <v>394</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394</v>
      </c>
      <c r="AB115" s="1010"/>
      <c r="AC115" s="1010"/>
      <c r="AD115" s="1010"/>
      <c r="AE115" s="1011"/>
      <c r="AF115" s="1012" t="s">
        <v>185</v>
      </c>
      <c r="AG115" s="1010"/>
      <c r="AH115" s="1010"/>
      <c r="AI115" s="1010"/>
      <c r="AJ115" s="1011"/>
      <c r="AK115" s="1012" t="s">
        <v>185</v>
      </c>
      <c r="AL115" s="1010"/>
      <c r="AM115" s="1010"/>
      <c r="AN115" s="1010"/>
      <c r="AO115" s="1011"/>
      <c r="AP115" s="1013" t="s">
        <v>185</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185</v>
      </c>
      <c r="BR115" s="901"/>
      <c r="BS115" s="901"/>
      <c r="BT115" s="901"/>
      <c r="BU115" s="901"/>
      <c r="BV115" s="901">
        <v>12</v>
      </c>
      <c r="BW115" s="901"/>
      <c r="BX115" s="901"/>
      <c r="BY115" s="901"/>
      <c r="BZ115" s="901"/>
      <c r="CA115" s="901" t="s">
        <v>185</v>
      </c>
      <c r="CB115" s="901"/>
      <c r="CC115" s="901"/>
      <c r="CD115" s="901"/>
      <c r="CE115" s="901"/>
      <c r="CF115" s="962" t="s">
        <v>185</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394</v>
      </c>
      <c r="DH115" s="864"/>
      <c r="DI115" s="864"/>
      <c r="DJ115" s="864"/>
      <c r="DK115" s="865"/>
      <c r="DL115" s="866" t="s">
        <v>394</v>
      </c>
      <c r="DM115" s="864"/>
      <c r="DN115" s="864"/>
      <c r="DO115" s="864"/>
      <c r="DP115" s="865"/>
      <c r="DQ115" s="866" t="s">
        <v>185</v>
      </c>
      <c r="DR115" s="864"/>
      <c r="DS115" s="864"/>
      <c r="DT115" s="864"/>
      <c r="DU115" s="865"/>
      <c r="DV115" s="911" t="s">
        <v>185</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185</v>
      </c>
      <c r="AB116" s="864"/>
      <c r="AC116" s="864"/>
      <c r="AD116" s="864"/>
      <c r="AE116" s="865"/>
      <c r="AF116" s="866" t="s">
        <v>185</v>
      </c>
      <c r="AG116" s="864"/>
      <c r="AH116" s="864"/>
      <c r="AI116" s="864"/>
      <c r="AJ116" s="865"/>
      <c r="AK116" s="866" t="s">
        <v>185</v>
      </c>
      <c r="AL116" s="864"/>
      <c r="AM116" s="864"/>
      <c r="AN116" s="864"/>
      <c r="AO116" s="865"/>
      <c r="AP116" s="911" t="s">
        <v>394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185</v>
      </c>
      <c r="BR116" s="901"/>
      <c r="BS116" s="901"/>
      <c r="BT116" s="901"/>
      <c r="BU116" s="901"/>
      <c r="BV116" s="901" t="s">
        <v>394</v>
      </c>
      <c r="BW116" s="901"/>
      <c r="BX116" s="901"/>
      <c r="BY116" s="901"/>
      <c r="BZ116" s="901"/>
      <c r="CA116" s="901" t="s">
        <v>185</v>
      </c>
      <c r="CB116" s="901"/>
      <c r="CC116" s="901"/>
      <c r="CD116" s="901"/>
      <c r="CE116" s="901"/>
      <c r="CF116" s="962" t="s">
        <v>185</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394</v>
      </c>
      <c r="DH116" s="864"/>
      <c r="DI116" s="864"/>
      <c r="DJ116" s="864"/>
      <c r="DK116" s="865"/>
      <c r="DL116" s="866" t="s">
        <v>394</v>
      </c>
      <c r="DM116" s="864"/>
      <c r="DN116" s="864"/>
      <c r="DO116" s="864"/>
      <c r="DP116" s="865"/>
      <c r="DQ116" s="866" t="s">
        <v>185</v>
      </c>
      <c r="DR116" s="864"/>
      <c r="DS116" s="864"/>
      <c r="DT116" s="864"/>
      <c r="DU116" s="865"/>
      <c r="DV116" s="911" t="s">
        <v>185</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1169151</v>
      </c>
      <c r="AB117" s="996"/>
      <c r="AC117" s="996"/>
      <c r="AD117" s="996"/>
      <c r="AE117" s="997"/>
      <c r="AF117" s="998">
        <v>1259996</v>
      </c>
      <c r="AG117" s="996"/>
      <c r="AH117" s="996"/>
      <c r="AI117" s="996"/>
      <c r="AJ117" s="997"/>
      <c r="AK117" s="998">
        <v>1211279</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394</v>
      </c>
      <c r="BR117" s="901"/>
      <c r="BS117" s="901"/>
      <c r="BT117" s="901"/>
      <c r="BU117" s="901"/>
      <c r="BV117" s="901" t="s">
        <v>394</v>
      </c>
      <c r="BW117" s="901"/>
      <c r="BX117" s="901"/>
      <c r="BY117" s="901"/>
      <c r="BZ117" s="901"/>
      <c r="CA117" s="901" t="s">
        <v>394</v>
      </c>
      <c r="CB117" s="901"/>
      <c r="CC117" s="901"/>
      <c r="CD117" s="901"/>
      <c r="CE117" s="901"/>
      <c r="CF117" s="962" t="s">
        <v>185</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v>176815</v>
      </c>
      <c r="DH117" s="864"/>
      <c r="DI117" s="864"/>
      <c r="DJ117" s="864"/>
      <c r="DK117" s="865"/>
      <c r="DL117" s="866">
        <v>176815</v>
      </c>
      <c r="DM117" s="864"/>
      <c r="DN117" s="864"/>
      <c r="DO117" s="864"/>
      <c r="DP117" s="865"/>
      <c r="DQ117" s="866">
        <v>205817</v>
      </c>
      <c r="DR117" s="864"/>
      <c r="DS117" s="864"/>
      <c r="DT117" s="864"/>
      <c r="DU117" s="865"/>
      <c r="DV117" s="911">
        <v>3.8</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394</v>
      </c>
      <c r="BR118" s="932"/>
      <c r="BS118" s="932"/>
      <c r="BT118" s="932"/>
      <c r="BU118" s="932"/>
      <c r="BV118" s="932" t="s">
        <v>185</v>
      </c>
      <c r="BW118" s="932"/>
      <c r="BX118" s="932"/>
      <c r="BY118" s="932"/>
      <c r="BZ118" s="932"/>
      <c r="CA118" s="932" t="s">
        <v>394</v>
      </c>
      <c r="CB118" s="932"/>
      <c r="CC118" s="932"/>
      <c r="CD118" s="932"/>
      <c r="CE118" s="932"/>
      <c r="CF118" s="962" t="s">
        <v>394</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185</v>
      </c>
      <c r="DH118" s="864"/>
      <c r="DI118" s="864"/>
      <c r="DJ118" s="864"/>
      <c r="DK118" s="865"/>
      <c r="DL118" s="866" t="s">
        <v>185</v>
      </c>
      <c r="DM118" s="864"/>
      <c r="DN118" s="864"/>
      <c r="DO118" s="864"/>
      <c r="DP118" s="865"/>
      <c r="DQ118" s="866" t="s">
        <v>394</v>
      </c>
      <c r="DR118" s="864"/>
      <c r="DS118" s="864"/>
      <c r="DT118" s="864"/>
      <c r="DU118" s="865"/>
      <c r="DV118" s="911" t="s">
        <v>185</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185</v>
      </c>
      <c r="AB119" s="982"/>
      <c r="AC119" s="982"/>
      <c r="AD119" s="982"/>
      <c r="AE119" s="983"/>
      <c r="AF119" s="984" t="s">
        <v>394</v>
      </c>
      <c r="AG119" s="982"/>
      <c r="AH119" s="982"/>
      <c r="AI119" s="982"/>
      <c r="AJ119" s="983"/>
      <c r="AK119" s="984" t="s">
        <v>185</v>
      </c>
      <c r="AL119" s="982"/>
      <c r="AM119" s="982"/>
      <c r="AN119" s="982"/>
      <c r="AO119" s="983"/>
      <c r="AP119" s="985" t="s">
        <v>394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466</v>
      </c>
      <c r="BP119" s="965"/>
      <c r="BQ119" s="969">
        <v>16092958</v>
      </c>
      <c r="BR119" s="932"/>
      <c r="BS119" s="932"/>
      <c r="BT119" s="932"/>
      <c r="BU119" s="932"/>
      <c r="BV119" s="932">
        <v>15739072</v>
      </c>
      <c r="BW119" s="932"/>
      <c r="BX119" s="932"/>
      <c r="BY119" s="932"/>
      <c r="BZ119" s="932"/>
      <c r="CA119" s="932">
        <v>15511923</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394</v>
      </c>
      <c r="DH119" s="847"/>
      <c r="DI119" s="847"/>
      <c r="DJ119" s="847"/>
      <c r="DK119" s="848"/>
      <c r="DL119" s="849" t="s">
        <v>185</v>
      </c>
      <c r="DM119" s="847"/>
      <c r="DN119" s="847"/>
      <c r="DO119" s="847"/>
      <c r="DP119" s="848"/>
      <c r="DQ119" s="849" t="s">
        <v>394</v>
      </c>
      <c r="DR119" s="847"/>
      <c r="DS119" s="847"/>
      <c r="DT119" s="847"/>
      <c r="DU119" s="848"/>
      <c r="DV119" s="935" t="s">
        <v>394</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185</v>
      </c>
      <c r="AB120" s="864"/>
      <c r="AC120" s="864"/>
      <c r="AD120" s="864"/>
      <c r="AE120" s="865"/>
      <c r="AF120" s="866" t="s">
        <v>185</v>
      </c>
      <c r="AG120" s="864"/>
      <c r="AH120" s="864"/>
      <c r="AI120" s="864"/>
      <c r="AJ120" s="865"/>
      <c r="AK120" s="866" t="s">
        <v>394</v>
      </c>
      <c r="AL120" s="864"/>
      <c r="AM120" s="864"/>
      <c r="AN120" s="864"/>
      <c r="AO120" s="865"/>
      <c r="AP120" s="911" t="s">
        <v>394</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2462607</v>
      </c>
      <c r="BR120" s="929"/>
      <c r="BS120" s="929"/>
      <c r="BT120" s="929"/>
      <c r="BU120" s="929"/>
      <c r="BV120" s="929">
        <v>2692362</v>
      </c>
      <c r="BW120" s="929"/>
      <c r="BX120" s="929"/>
      <c r="BY120" s="929"/>
      <c r="BZ120" s="929"/>
      <c r="CA120" s="929">
        <v>2678384</v>
      </c>
      <c r="CB120" s="929"/>
      <c r="CC120" s="929"/>
      <c r="CD120" s="929"/>
      <c r="CE120" s="929"/>
      <c r="CF120" s="953">
        <v>49</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185</v>
      </c>
      <c r="DH120" s="929"/>
      <c r="DI120" s="929"/>
      <c r="DJ120" s="929"/>
      <c r="DK120" s="929"/>
      <c r="DL120" s="929" t="s">
        <v>185</v>
      </c>
      <c r="DM120" s="929"/>
      <c r="DN120" s="929"/>
      <c r="DO120" s="929"/>
      <c r="DP120" s="929"/>
      <c r="DQ120" s="929">
        <v>4145702</v>
      </c>
      <c r="DR120" s="929"/>
      <c r="DS120" s="929"/>
      <c r="DT120" s="929"/>
      <c r="DU120" s="929"/>
      <c r="DV120" s="930">
        <v>75.900000000000006</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394</v>
      </c>
      <c r="AB121" s="864"/>
      <c r="AC121" s="864"/>
      <c r="AD121" s="864"/>
      <c r="AE121" s="865"/>
      <c r="AF121" s="866" t="s">
        <v>394</v>
      </c>
      <c r="AG121" s="864"/>
      <c r="AH121" s="864"/>
      <c r="AI121" s="864"/>
      <c r="AJ121" s="865"/>
      <c r="AK121" s="866" t="s">
        <v>394</v>
      </c>
      <c r="AL121" s="864"/>
      <c r="AM121" s="864"/>
      <c r="AN121" s="864"/>
      <c r="AO121" s="865"/>
      <c r="AP121" s="911" t="s">
        <v>185</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394</v>
      </c>
      <c r="BR121" s="901"/>
      <c r="BS121" s="901"/>
      <c r="BT121" s="901"/>
      <c r="BU121" s="901"/>
      <c r="BV121" s="901" t="s">
        <v>394</v>
      </c>
      <c r="BW121" s="901"/>
      <c r="BX121" s="901"/>
      <c r="BY121" s="901"/>
      <c r="BZ121" s="901"/>
      <c r="CA121" s="901" t="s">
        <v>185</v>
      </c>
      <c r="CB121" s="901"/>
      <c r="CC121" s="901"/>
      <c r="CD121" s="901"/>
      <c r="CE121" s="901"/>
      <c r="CF121" s="962" t="s">
        <v>394</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394</v>
      </c>
      <c r="DH121" s="901"/>
      <c r="DI121" s="901"/>
      <c r="DJ121" s="901"/>
      <c r="DK121" s="901"/>
      <c r="DL121" s="901">
        <v>556494</v>
      </c>
      <c r="DM121" s="901"/>
      <c r="DN121" s="901"/>
      <c r="DO121" s="901"/>
      <c r="DP121" s="901"/>
      <c r="DQ121" s="901">
        <v>536440</v>
      </c>
      <c r="DR121" s="901"/>
      <c r="DS121" s="901"/>
      <c r="DT121" s="901"/>
      <c r="DU121" s="901"/>
      <c r="DV121" s="878">
        <v>9.8000000000000007</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394</v>
      </c>
      <c r="AB122" s="864"/>
      <c r="AC122" s="864"/>
      <c r="AD122" s="864"/>
      <c r="AE122" s="865"/>
      <c r="AF122" s="866" t="s">
        <v>185</v>
      </c>
      <c r="AG122" s="864"/>
      <c r="AH122" s="864"/>
      <c r="AI122" s="864"/>
      <c r="AJ122" s="865"/>
      <c r="AK122" s="866" t="s">
        <v>394</v>
      </c>
      <c r="AL122" s="864"/>
      <c r="AM122" s="864"/>
      <c r="AN122" s="864"/>
      <c r="AO122" s="865"/>
      <c r="AP122" s="911" t="s">
        <v>185</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10334381</v>
      </c>
      <c r="BR122" s="932"/>
      <c r="BS122" s="932"/>
      <c r="BT122" s="932"/>
      <c r="BU122" s="932"/>
      <c r="BV122" s="932">
        <v>9865637</v>
      </c>
      <c r="BW122" s="932"/>
      <c r="BX122" s="932"/>
      <c r="BY122" s="932"/>
      <c r="BZ122" s="932"/>
      <c r="CA122" s="932">
        <v>9789397</v>
      </c>
      <c r="CB122" s="932"/>
      <c r="CC122" s="932"/>
      <c r="CD122" s="932"/>
      <c r="CE122" s="932"/>
      <c r="CF122" s="933">
        <v>179.3</v>
      </c>
      <c r="CG122" s="934"/>
      <c r="CH122" s="934"/>
      <c r="CI122" s="934"/>
      <c r="CJ122" s="934"/>
      <c r="CK122" s="956"/>
      <c r="CL122" s="942"/>
      <c r="CM122" s="942"/>
      <c r="CN122" s="942"/>
      <c r="CO122" s="943"/>
      <c r="CP122" s="922" t="s">
        <v>411</v>
      </c>
      <c r="CQ122" s="923"/>
      <c r="CR122" s="923"/>
      <c r="CS122" s="923"/>
      <c r="CT122" s="923"/>
      <c r="CU122" s="923"/>
      <c r="CV122" s="923"/>
      <c r="CW122" s="923"/>
      <c r="CX122" s="923"/>
      <c r="CY122" s="923"/>
      <c r="CZ122" s="923"/>
      <c r="DA122" s="923"/>
      <c r="DB122" s="923"/>
      <c r="DC122" s="923"/>
      <c r="DD122" s="923"/>
      <c r="DE122" s="923"/>
      <c r="DF122" s="924"/>
      <c r="DG122" s="900" t="s">
        <v>185</v>
      </c>
      <c r="DH122" s="901"/>
      <c r="DI122" s="901"/>
      <c r="DJ122" s="901"/>
      <c r="DK122" s="901"/>
      <c r="DL122" s="901">
        <v>76094</v>
      </c>
      <c r="DM122" s="901"/>
      <c r="DN122" s="901"/>
      <c r="DO122" s="901"/>
      <c r="DP122" s="901"/>
      <c r="DQ122" s="901">
        <v>70348</v>
      </c>
      <c r="DR122" s="901"/>
      <c r="DS122" s="901"/>
      <c r="DT122" s="901"/>
      <c r="DU122" s="901"/>
      <c r="DV122" s="878">
        <v>1.3</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394</v>
      </c>
      <c r="AB123" s="864"/>
      <c r="AC123" s="864"/>
      <c r="AD123" s="864"/>
      <c r="AE123" s="865"/>
      <c r="AF123" s="866" t="s">
        <v>185</v>
      </c>
      <c r="AG123" s="864"/>
      <c r="AH123" s="864"/>
      <c r="AI123" s="864"/>
      <c r="AJ123" s="865"/>
      <c r="AK123" s="866" t="s">
        <v>394</v>
      </c>
      <c r="AL123" s="864"/>
      <c r="AM123" s="864"/>
      <c r="AN123" s="864"/>
      <c r="AO123" s="865"/>
      <c r="AP123" s="911" t="s">
        <v>185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476</v>
      </c>
      <c r="BP123" s="965"/>
      <c r="BQ123" s="919">
        <v>12796988</v>
      </c>
      <c r="BR123" s="920"/>
      <c r="BS123" s="920"/>
      <c r="BT123" s="920"/>
      <c r="BU123" s="920"/>
      <c r="BV123" s="920">
        <v>12557999</v>
      </c>
      <c r="BW123" s="920"/>
      <c r="BX123" s="920"/>
      <c r="BY123" s="920"/>
      <c r="BZ123" s="920"/>
      <c r="CA123" s="920">
        <v>12467781</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t="s">
        <v>185</v>
      </c>
      <c r="DH123" s="864"/>
      <c r="DI123" s="864"/>
      <c r="DJ123" s="864"/>
      <c r="DK123" s="865"/>
      <c r="DL123" s="866">
        <v>10584</v>
      </c>
      <c r="DM123" s="864"/>
      <c r="DN123" s="864"/>
      <c r="DO123" s="864"/>
      <c r="DP123" s="865"/>
      <c r="DQ123" s="866">
        <v>9245</v>
      </c>
      <c r="DR123" s="864"/>
      <c r="DS123" s="864"/>
      <c r="DT123" s="864"/>
      <c r="DU123" s="865"/>
      <c r="DV123" s="911">
        <v>0.2</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185</v>
      </c>
      <c r="AB124" s="864"/>
      <c r="AC124" s="864"/>
      <c r="AD124" s="864"/>
      <c r="AE124" s="865"/>
      <c r="AF124" s="866" t="s">
        <v>394</v>
      </c>
      <c r="AG124" s="864"/>
      <c r="AH124" s="864"/>
      <c r="AI124" s="864"/>
      <c r="AJ124" s="865"/>
      <c r="AK124" s="866" t="s">
        <v>185</v>
      </c>
      <c r="AL124" s="864"/>
      <c r="AM124" s="864"/>
      <c r="AN124" s="864"/>
      <c r="AO124" s="865"/>
      <c r="AP124" s="911" t="s">
        <v>185</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66.8</v>
      </c>
      <c r="BR124" s="918"/>
      <c r="BS124" s="918"/>
      <c r="BT124" s="918"/>
      <c r="BU124" s="918"/>
      <c r="BV124" s="918">
        <v>62.6</v>
      </c>
      <c r="BW124" s="918"/>
      <c r="BX124" s="918"/>
      <c r="BY124" s="918"/>
      <c r="BZ124" s="918"/>
      <c r="CA124" s="918">
        <v>55.7</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394</v>
      </c>
      <c r="DH124" s="847"/>
      <c r="DI124" s="847"/>
      <c r="DJ124" s="847"/>
      <c r="DK124" s="848"/>
      <c r="DL124" s="849">
        <v>4309540</v>
      </c>
      <c r="DM124" s="847"/>
      <c r="DN124" s="847"/>
      <c r="DO124" s="847"/>
      <c r="DP124" s="848"/>
      <c r="DQ124" s="849" t="s">
        <v>394</v>
      </c>
      <c r="DR124" s="847"/>
      <c r="DS124" s="847"/>
      <c r="DT124" s="847"/>
      <c r="DU124" s="848"/>
      <c r="DV124" s="935" t="s">
        <v>394</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394</v>
      </c>
      <c r="AB125" s="864"/>
      <c r="AC125" s="864"/>
      <c r="AD125" s="864"/>
      <c r="AE125" s="865"/>
      <c r="AF125" s="866" t="s">
        <v>394</v>
      </c>
      <c r="AG125" s="864"/>
      <c r="AH125" s="864"/>
      <c r="AI125" s="864"/>
      <c r="AJ125" s="865"/>
      <c r="AK125" s="866" t="s">
        <v>394</v>
      </c>
      <c r="AL125" s="864"/>
      <c r="AM125" s="864"/>
      <c r="AN125" s="864"/>
      <c r="AO125" s="865"/>
      <c r="AP125" s="911" t="s">
        <v>394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185</v>
      </c>
      <c r="DH125" s="929"/>
      <c r="DI125" s="929"/>
      <c r="DJ125" s="929"/>
      <c r="DK125" s="929"/>
      <c r="DL125" s="929" t="s">
        <v>394</v>
      </c>
      <c r="DM125" s="929"/>
      <c r="DN125" s="929"/>
      <c r="DO125" s="929"/>
      <c r="DP125" s="929"/>
      <c r="DQ125" s="929" t="s">
        <v>394</v>
      </c>
      <c r="DR125" s="929"/>
      <c r="DS125" s="929"/>
      <c r="DT125" s="929"/>
      <c r="DU125" s="929"/>
      <c r="DV125" s="930" t="s">
        <v>394</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394</v>
      </c>
      <c r="AB126" s="864"/>
      <c r="AC126" s="864"/>
      <c r="AD126" s="864"/>
      <c r="AE126" s="865"/>
      <c r="AF126" s="866" t="s">
        <v>394</v>
      </c>
      <c r="AG126" s="864"/>
      <c r="AH126" s="864"/>
      <c r="AI126" s="864"/>
      <c r="AJ126" s="865"/>
      <c r="AK126" s="866" t="s">
        <v>394</v>
      </c>
      <c r="AL126" s="864"/>
      <c r="AM126" s="864"/>
      <c r="AN126" s="864"/>
      <c r="AO126" s="865"/>
      <c r="AP126" s="911" t="s">
        <v>185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394</v>
      </c>
      <c r="DH126" s="901"/>
      <c r="DI126" s="901"/>
      <c r="DJ126" s="901"/>
      <c r="DK126" s="901"/>
      <c r="DL126" s="901" t="s">
        <v>394</v>
      </c>
      <c r="DM126" s="901"/>
      <c r="DN126" s="901"/>
      <c r="DO126" s="901"/>
      <c r="DP126" s="901"/>
      <c r="DQ126" s="901" t="s">
        <v>185</v>
      </c>
      <c r="DR126" s="901"/>
      <c r="DS126" s="901"/>
      <c r="DT126" s="901"/>
      <c r="DU126" s="901"/>
      <c r="DV126" s="878" t="s">
        <v>185</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394</v>
      </c>
      <c r="AB127" s="864"/>
      <c r="AC127" s="864"/>
      <c r="AD127" s="864"/>
      <c r="AE127" s="865"/>
      <c r="AF127" s="866" t="s">
        <v>394</v>
      </c>
      <c r="AG127" s="864"/>
      <c r="AH127" s="864"/>
      <c r="AI127" s="864"/>
      <c r="AJ127" s="865"/>
      <c r="AK127" s="866" t="s">
        <v>185</v>
      </c>
      <c r="AL127" s="864"/>
      <c r="AM127" s="864"/>
      <c r="AN127" s="864"/>
      <c r="AO127" s="865"/>
      <c r="AP127" s="911" t="s">
        <v>185</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394</v>
      </c>
      <c r="DH127" s="901"/>
      <c r="DI127" s="901"/>
      <c r="DJ127" s="901"/>
      <c r="DK127" s="901"/>
      <c r="DL127" s="901" t="s">
        <v>394</v>
      </c>
      <c r="DM127" s="901"/>
      <c r="DN127" s="901"/>
      <c r="DO127" s="901"/>
      <c r="DP127" s="901"/>
      <c r="DQ127" s="901" t="s">
        <v>394</v>
      </c>
      <c r="DR127" s="901"/>
      <c r="DS127" s="901"/>
      <c r="DT127" s="901"/>
      <c r="DU127" s="901"/>
      <c r="DV127" s="878" t="s">
        <v>394</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t="s">
        <v>394</v>
      </c>
      <c r="AB128" s="885"/>
      <c r="AC128" s="885"/>
      <c r="AD128" s="885"/>
      <c r="AE128" s="886"/>
      <c r="AF128" s="887" t="s">
        <v>394</v>
      </c>
      <c r="AG128" s="885"/>
      <c r="AH128" s="885"/>
      <c r="AI128" s="885"/>
      <c r="AJ128" s="886"/>
      <c r="AK128" s="887" t="s">
        <v>394</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185</v>
      </c>
      <c r="BG128" s="871"/>
      <c r="BH128" s="871"/>
      <c r="BI128" s="871"/>
      <c r="BJ128" s="871"/>
      <c r="BK128" s="871"/>
      <c r="BL128" s="894"/>
      <c r="BM128" s="870">
        <v>14.29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394</v>
      </c>
      <c r="DH128" s="875"/>
      <c r="DI128" s="875"/>
      <c r="DJ128" s="875"/>
      <c r="DK128" s="875"/>
      <c r="DL128" s="875">
        <v>12</v>
      </c>
      <c r="DM128" s="875"/>
      <c r="DN128" s="875"/>
      <c r="DO128" s="875"/>
      <c r="DP128" s="875"/>
      <c r="DQ128" s="875" t="s">
        <v>185</v>
      </c>
      <c r="DR128" s="875"/>
      <c r="DS128" s="875"/>
      <c r="DT128" s="875"/>
      <c r="DU128" s="875"/>
      <c r="DV128" s="876" t="s">
        <v>394</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5796276</v>
      </c>
      <c r="AB129" s="864"/>
      <c r="AC129" s="864"/>
      <c r="AD129" s="864"/>
      <c r="AE129" s="865"/>
      <c r="AF129" s="866">
        <v>5954051</v>
      </c>
      <c r="AG129" s="864"/>
      <c r="AH129" s="864"/>
      <c r="AI129" s="864"/>
      <c r="AJ129" s="865"/>
      <c r="AK129" s="866">
        <v>6348434</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394</v>
      </c>
      <c r="BG129" s="854"/>
      <c r="BH129" s="854"/>
      <c r="BI129" s="854"/>
      <c r="BJ129" s="854"/>
      <c r="BK129" s="854"/>
      <c r="BL129" s="855"/>
      <c r="BM129" s="853">
        <v>19.29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866626</v>
      </c>
      <c r="AB130" s="864"/>
      <c r="AC130" s="864"/>
      <c r="AD130" s="864"/>
      <c r="AE130" s="865"/>
      <c r="AF130" s="866">
        <v>872876</v>
      </c>
      <c r="AG130" s="864"/>
      <c r="AH130" s="864"/>
      <c r="AI130" s="864"/>
      <c r="AJ130" s="865"/>
      <c r="AK130" s="866">
        <v>887663</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4929650</v>
      </c>
      <c r="AB131" s="847"/>
      <c r="AC131" s="847"/>
      <c r="AD131" s="847"/>
      <c r="AE131" s="848"/>
      <c r="AF131" s="849">
        <v>5081175</v>
      </c>
      <c r="AG131" s="847"/>
      <c r="AH131" s="847"/>
      <c r="AI131" s="847"/>
      <c r="AJ131" s="848"/>
      <c r="AK131" s="849">
        <v>5460771</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55.7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6.1368454149999998</v>
      </c>
      <c r="AB132" s="827"/>
      <c r="AC132" s="827"/>
      <c r="AD132" s="827"/>
      <c r="AE132" s="828"/>
      <c r="AF132" s="829">
        <v>7.6187102390000003</v>
      </c>
      <c r="AG132" s="827"/>
      <c r="AH132" s="827"/>
      <c r="AI132" s="827"/>
      <c r="AJ132" s="828"/>
      <c r="AK132" s="829">
        <v>5.9261961359999997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5.3</v>
      </c>
      <c r="AB133" s="806"/>
      <c r="AC133" s="806"/>
      <c r="AD133" s="806"/>
      <c r="AE133" s="807"/>
      <c r="AF133" s="805">
        <v>6.3</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gP8HSv7XFRsvswWaLyR5Mksv5KJfvDIB6aCgCGM5vszwUP4S+QWQ06NSrVyuQr9QuI0rZo5wiKmq1Y0yWNqg==" saltValue="o0mibtewm54iWZAZ5iTX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sGY3nWYZxJy6XdtmVxhSxjGlq1yvQ71aAutUgCD+eCXrgYJkyl9D9EiuocxgLCrsG7SnPv2hMhZ1dcLHIUipQ==" saltValue="fb3vd8h4Ux1fCWks6bXY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ZJde82HjnVVEHXOPLhmlS/LOt9ZMFmumbX6vKFooa6B00IyDFyAItCIqSRG3aJVo3E3zhPMXpjOLEGUqUQZ4g==" saltValue="0H323jVrv6+AJjEwXvSM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2027460</v>
      </c>
      <c r="AP9" s="314">
        <v>95173</v>
      </c>
      <c r="AQ9" s="315">
        <v>71124</v>
      </c>
      <c r="AR9" s="316">
        <v>33.799999999999997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216796</v>
      </c>
      <c r="AP10" s="317">
        <v>10177</v>
      </c>
      <c r="AQ10" s="318">
        <v>8282</v>
      </c>
      <c r="AR10" s="319">
        <v>22.9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547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v>5</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56911</v>
      </c>
      <c r="AP13" s="317">
        <v>2672</v>
      </c>
      <c r="AQ13" s="318">
        <v>2930</v>
      </c>
      <c r="AR13" s="319">
        <v>-8.8000000000000007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17724</v>
      </c>
      <c r="AP14" s="317">
        <v>832</v>
      </c>
      <c r="AQ14" s="318">
        <v>1382</v>
      </c>
      <c r="AR14" s="319">
        <v>-39.799999999999997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-118813</v>
      </c>
      <c r="AP15" s="317">
        <v>-5577</v>
      </c>
      <c r="AQ15" s="318">
        <v>-4924</v>
      </c>
      <c r="AR15" s="319">
        <v>13.3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2200078</v>
      </c>
      <c r="AP16" s="317">
        <v>103276</v>
      </c>
      <c r="AQ16" s="318">
        <v>79347</v>
      </c>
      <c r="AR16" s="319">
        <v>30.2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9.67</v>
      </c>
      <c r="AP21" s="331">
        <v>7.49</v>
      </c>
      <c r="AQ21" s="332">
        <v>2.1800000000000002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753094</v>
      </c>
      <c r="AP32" s="345">
        <v>35352</v>
      </c>
      <c r="AQ32" s="346">
        <v>30764</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350428</v>
      </c>
      <c r="AP35" s="345">
        <v>16450</v>
      </c>
      <c r="AQ35" s="346">
        <v>12161</v>
      </c>
      <c r="AR35" s="347">
        <v>35.299999999999997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107757</v>
      </c>
      <c r="AP36" s="345">
        <v>5058</v>
      </c>
      <c r="AQ36" s="346">
        <v>1793</v>
      </c>
      <c r="AR36" s="347">
        <v>182.1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513</v>
      </c>
      <c r="AP37" s="345" t="s">
        <v>513</v>
      </c>
      <c r="AQ37" s="346">
        <v>575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t="s">
        <v>513</v>
      </c>
      <c r="AP39" s="345" t="s">
        <v>513</v>
      </c>
      <c r="AQ39" s="346">
        <v>-2883</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-887663</v>
      </c>
      <c r="AP40" s="345">
        <v>-41668</v>
      </c>
      <c r="AQ40" s="346">
        <v>-29973</v>
      </c>
      <c r="AR40" s="347">
        <v>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323616</v>
      </c>
      <c r="AP41" s="345">
        <v>15191</v>
      </c>
      <c r="AQ41" s="346">
        <v>12437</v>
      </c>
      <c r="AR41" s="347">
        <v>22.1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1226641</v>
      </c>
      <c r="AN51" s="367">
        <v>56160</v>
      </c>
      <c r="AO51" s="368">
        <v>45.6</v>
      </c>
      <c r="AP51" s="369">
        <v>57122</v>
      </c>
      <c r="AQ51" s="370">
        <v>0.4</v>
      </c>
      <c r="AR51" s="371">
        <v>45.2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744817</v>
      </c>
      <c r="AN52" s="375">
        <v>34100</v>
      </c>
      <c r="AO52" s="376">
        <v>66.099999999999994</v>
      </c>
      <c r="AP52" s="377">
        <v>36191</v>
      </c>
      <c r="AQ52" s="378">
        <v>11.2</v>
      </c>
      <c r="AR52" s="379">
        <v>54.9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1286099</v>
      </c>
      <c r="AN53" s="367">
        <v>59275</v>
      </c>
      <c r="AO53" s="368">
        <v>5.5</v>
      </c>
      <c r="AP53" s="369">
        <v>53655</v>
      </c>
      <c r="AQ53" s="370">
        <v>-6.1</v>
      </c>
      <c r="AR53" s="371">
        <v>11.6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320242</v>
      </c>
      <c r="AN54" s="375">
        <v>14760</v>
      </c>
      <c r="AO54" s="376">
        <v>-56.7</v>
      </c>
      <c r="AP54" s="377">
        <v>32719</v>
      </c>
      <c r="AQ54" s="378">
        <v>-9.6</v>
      </c>
      <c r="AR54" s="379">
        <v>-47.1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1225527</v>
      </c>
      <c r="AN55" s="367">
        <v>57057</v>
      </c>
      <c r="AO55" s="368">
        <v>-3.7</v>
      </c>
      <c r="AP55" s="369">
        <v>53869</v>
      </c>
      <c r="AQ55" s="370">
        <v>0.4</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722117</v>
      </c>
      <c r="AN56" s="375">
        <v>33620</v>
      </c>
      <c r="AO56" s="376">
        <v>127.8</v>
      </c>
      <c r="AP56" s="377">
        <v>35046</v>
      </c>
      <c r="AQ56" s="378">
        <v>7.1</v>
      </c>
      <c r="AR56" s="379">
        <v>120.7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1259243</v>
      </c>
      <c r="AN57" s="367">
        <v>58589</v>
      </c>
      <c r="AO57" s="368">
        <v>2.7</v>
      </c>
      <c r="AP57" s="369">
        <v>59119</v>
      </c>
      <c r="AQ57" s="370">
        <v>9.6999999999999993</v>
      </c>
      <c r="AR57" s="371">
        <v>-7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346934</v>
      </c>
      <c r="AN58" s="375">
        <v>16142</v>
      </c>
      <c r="AO58" s="376">
        <v>-52</v>
      </c>
      <c r="AP58" s="377">
        <v>29900</v>
      </c>
      <c r="AQ58" s="378">
        <v>-14.7</v>
      </c>
      <c r="AR58" s="379">
        <v>-37.299999999999997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1090708</v>
      </c>
      <c r="AN59" s="367">
        <v>51200</v>
      </c>
      <c r="AO59" s="368">
        <v>-12.6</v>
      </c>
      <c r="AP59" s="369">
        <v>53895</v>
      </c>
      <c r="AQ59" s="370">
        <v>-8.8000000000000007</v>
      </c>
      <c r="AR59" s="371">
        <v>-3.8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505561</v>
      </c>
      <c r="AN60" s="375">
        <v>23732</v>
      </c>
      <c r="AO60" s="376">
        <v>47</v>
      </c>
      <c r="AP60" s="377">
        <v>31224</v>
      </c>
      <c r="AQ60" s="378">
        <v>4.4000000000000004</v>
      </c>
      <c r="AR60" s="379">
        <v>42.6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1217644</v>
      </c>
      <c r="AN61" s="382">
        <v>56456</v>
      </c>
      <c r="AO61" s="383">
        <v>7.5</v>
      </c>
      <c r="AP61" s="384">
        <v>55532</v>
      </c>
      <c r="AQ61" s="385">
        <v>-0.9</v>
      </c>
      <c r="AR61" s="371">
        <v>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527934</v>
      </c>
      <c r="AN62" s="375">
        <v>24471</v>
      </c>
      <c r="AO62" s="376">
        <v>26.4</v>
      </c>
      <c r="AP62" s="377">
        <v>33016</v>
      </c>
      <c r="AQ62" s="378">
        <v>-0.3</v>
      </c>
      <c r="AR62" s="379">
        <v>26.7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J/9WYE/RTW4g/3O9qTAxeOQTIqjryT9WblTd8IVCvqux7/FXlKBLae2aYIHv0PmOMcVuOYYdBZldMTHG+qpZA==" saltValue="DqQJb05hzuRuT75tQgOT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JnaYNap1B3g7JHsHEdRNQFk1Z/DI1tqdsp8f9EdWBdPkxoS74jDDIDM7LCxle6VkG0cwf0x/13GKTEnpExV5Rg==" saltValue="fWk62aINEBCcaMTpefie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9YfmiMyt0fy4N15vkHu6U07rcGHvHAvSFXJvQXkyQgI8YrlO0H6GdZJxjpekEpMzwZFMJwwnk4rF0JdYz9rLw==" saltValue="hqrc6V8LOKk57XXcfln6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18.649999999999999</v>
      </c>
      <c r="G47" s="12">
        <v>16.91</v>
      </c>
      <c r="H47" s="12">
        <v>16.77</v>
      </c>
      <c r="I47" s="12">
        <v>17.68</v>
      </c>
      <c r="J47" s="13">
        <v>16.02</v>
      </c>
    </row>
    <row r="48" spans="2:10" ht="57.75" customHeight="1" x14ac:dyDescent="0.15">
      <c r="B48" s="14"/>
      <c r="C48" s="1240" t="s">
        <v>4</v>
      </c>
      <c r="D48" s="1240"/>
      <c r="E48" s="1241"/>
      <c r="F48" s="15">
        <v>4.2</v>
      </c>
      <c r="G48" s="16">
        <v>5.81</v>
      </c>
      <c r="H48" s="16">
        <v>7.51</v>
      </c>
      <c r="I48" s="16">
        <v>8.1300000000000008</v>
      </c>
      <c r="J48" s="17">
        <v>7.08</v>
      </c>
    </row>
    <row r="49" spans="2:10" ht="57.75" customHeight="1" thickBot="1" x14ac:dyDescent="0.2">
      <c r="B49" s="18"/>
      <c r="C49" s="1242" t="s">
        <v>5</v>
      </c>
      <c r="D49" s="1242"/>
      <c r="E49" s="1243"/>
      <c r="F49" s="19" t="s">
        <v>560</v>
      </c>
      <c r="G49" s="20" t="s">
        <v>561</v>
      </c>
      <c r="H49" s="20">
        <v>1.76</v>
      </c>
      <c r="I49" s="20">
        <v>2.17</v>
      </c>
      <c r="J49" s="21" t="s">
        <v>562</v>
      </c>
    </row>
    <row r="50" spans="2:10" ht="13.5" customHeight="1" x14ac:dyDescent="0.15"/>
  </sheetData>
  <sheetProtection algorithmName="SHA-512" hashValue="6YUNkiRZotQKt+0EGfgKLcLH6cHTaPd4R7h5/2UcSCCLybP2fdA48+pLEDuFpP6xzOWEw6zrjeCUkqCxIzoW1A==" saltValue="t2wphsyJFZxUylg6SwJz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2022-03-28T02:43:33Z</cp:lastPrinted>
  <dcterms:created xsi:type="dcterms:W3CDTF">2022-02-02T05:43:36Z</dcterms:created>
  <dcterms:modified xsi:type="dcterms:W3CDTF">2022-09-16T08:11:17Z</dcterms:modified>
  <cp:category/>
</cp:coreProperties>
</file>