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01A_総括\13各種調査・照会\県からの各種調査・照会\財政状況資料集\R06（R04決算）\2回目（9月）\完成版(提出用)\HP掲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<sst xmlns="http://schemas.openxmlformats.org/spreadsheetml/2006/main" count="1117" uniqueCount="604">
  <si>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</si>
  <si>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</si>
  <si>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</si>
  <si>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</si>
  <si>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</si>
  <si>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</si>
  <si>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</si>
  <si>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</si>
  <si>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</si>
  <si>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</si>
  <si>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</si>
  <si>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</si>
  <si>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</si>
  <si>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</si>
  <si>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</si>
  <si>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</si>
  <si>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</si>
  <si>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</si>
  <si>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</si>
  <si>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</si>
  <si>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</si>
  <si>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</si>
  <si>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</si>
  <si>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</si>
  <si>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</si>
  <si>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</si>
  <si>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</si>
  <si>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</si>
  <si>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</si>
  <si>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</si>
  <si>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</si>
  <si>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</si>
  <si>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</si>
  <si>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</si>
  <si>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</si>
  <si>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</si>
  <si>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</si>
  <si>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</si>
  <si>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</si>
  <si>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</si>
  <si>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</si>
  <si>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</si>
  <si>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</si>
  <si>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</si>
  <si>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</si>
  <si>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</si>
  <si>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</si>
  <si>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</si>
  <si>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</si>
  <si>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</si>
  <si>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</si>
  <si>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</si>
  <si>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</si>
  <si>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</si>
  <si>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</si>
  <si>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</si>
  <si>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</si>
  <si>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</si>
  <si>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</si>
  <si>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</si>
  <si>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</si>
  <si>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</si>
  <si>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</si>
  <si>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</si>
  <si>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</si>
  <si>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</si>
  <si>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</si>
  <si>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</si>
  <si>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</si>
  <si>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</si>
  <si>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</si>
  <si>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</si>
  <si>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</si>
  <si>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</si>
  <si>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</si>
  <si>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</si>
  <si>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</si>
  <si>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</si>
  <si>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</si>
  <si>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</si>
  <si>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</si>
  <si>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</si>
  <si>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</si>
  <si>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</si>
  <si>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</si>
  <si>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</si>
  <si>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</si>
  <si>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</si>
  <si>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</si>
  <si>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</si>
  <si>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</si>
  <si>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</si>
  <si>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</si>
  <si>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</si>
  <si>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</si>
  <si>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</si>
  <si>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</si>
  <si>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</si>
  <si>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</si>
  <si>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</si>
  <si>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</si>
  <si>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</si>
  <si>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</si>
  <si>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</si>
  <si>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</si>
  <si>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</si>
  <si>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</si>
  <si>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</si>
  <si>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</si>
  <si>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</si>
  <si>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</si>
  <si>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</si>
  <si>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</si>
  <si>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</si>
  <si>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</si>
  <si>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</si>
  <si>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</si>
  <si>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</si>
  <si>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</si>
  <si>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</si>
  <si>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</si>
  <si>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</si>
  <si>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</si>
  <si>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</si>
  <si>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</si>
  <si>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</si>
  <si>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</si>
  <si>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</si>
  <si>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</si>
  <si>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</si>
  <si>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</si>
  <si>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</si>
  <si>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</si>
  <si>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</si>
  <si>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</si>
  <si>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</si>
  <si>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</si>
  <si>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</si>
  <si>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</si>
  <si>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</si>
  <si>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</si>
  <si>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</si>
  <si>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</si>
  <si>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</si>
  <si>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</si>
  <si>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</si>
  <si>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</si>
  <si>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</si>
  <si>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</si>
  <si>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</si>
  <si>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</si>
  <si>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</si>
  <si>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</si>
  <si>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</si>
  <si>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</si>
  <si>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</si>
  <si>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</si>
  <si>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</si>
  <si>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</si>
  <si>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</si>
  <si>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</si>
  <si>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</si>
  <si>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</si>
  <si>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</si>
  <si>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</si>
  <si>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</si>
  <si>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</si>
  <si>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</si>
  <si>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</si>
  <si>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</si>
  <si>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</si>
  <si>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</si>
  <si>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</si>
  <si>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</si>
  <si>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</si>
  <si>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</si>
  <si>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</si>
  <si>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</si>
  <si>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</si>
  <si>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</si>
  <si>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</si>
  <si>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</si>
  <si>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</si>
  <si>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</si>
  <si>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</si>
  <si>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</si>
  <si>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</si>
  <si>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</si>
  <si>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</si>
  <si>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</si>
  <si>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</si>
  <si>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</si>
  <si>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</si>
  <si>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</si>
  <si>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</si>
  <si>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</si>
  <si>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</si>
  <si>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</si>
  <si>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</si>
  <si>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</si>
  <si>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</si>
  <si>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</si>
  <si>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</si>
  <si>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</si>
  <si>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</si>
  <si>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</si>
  <si>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</si>
  <si>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</si>
  <si>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</si>
  <si>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</si>
  <si>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</si>
  <si>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</si>
  <si>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</si>
  <si>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</si>
  <si>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</si>
  <si>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</si>
  <si>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</si>
  <si>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滋賀県日野町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</si>
  <si>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</si>
  <si>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</si>
  <si>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</si>
  <si>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</si>
  <si>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</si>
  <si>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</si>
  <si>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</si>
  <si>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</si>
  <si>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</si>
  <si>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</si>
  <si>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</si>
  <si>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</si>
  <si>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</si>
  <si>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</si>
  <si>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</si>
  <si>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</si>
  <si>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</si>
  <si>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</si>
  <si>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</si>
  <si>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</si>
  <si>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</si>
  <si>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</si>
  <si>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</si>
  <si>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</si>
  <si>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</si>
  <si>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</si>
  <si>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</si>
  <si>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</si>
  <si>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</si>
  <si>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</si>
  <si>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</si>
  <si>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</si>
  <si>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</si>
  <si>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</si>
  <si>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</si>
  <si>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</si>
  <si>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</si>
  <si>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</si>
  <si>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</si>
  <si>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</si>
  <si>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</si>
  <si>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</si>
  <si>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</si>
  <si>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</si>
  <si>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</si>
  <si>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</si>
  <si>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</si>
  <si>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</si>
  <si>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</si>
  <si>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</si>
  <si>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</si>
  <si>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</si>
  <si>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</si>
  <si>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</si>
  <si>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</si>
  <si>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</si>
  <si>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</si>
  <si>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</si>
  <si>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</si>
  <si>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</si>
  <si>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</si>
  <si>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</si>
  <si>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</si>
  <si>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</si>
  <si>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</si>
  <si>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</si>
  <si>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</si>
  <si>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</si>
  <si>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</si>
  <si>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</si>
  <si>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</si>
  <si>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</si>
  <si>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</si>
  <si>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</si>
  <si>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</si>
  <si>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</si>
  <si>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</si>
  <si>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</si>
  <si>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</si>
  <si>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</si>
  <si>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</si>
  <si>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</si>
  <si>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</si>
  <si>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</si>
  <si>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</si>
  <si>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</si>
  <si>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</si>
  <si>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</si>
  <si>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</si>
  <si>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</si>
  <si>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</si>
  <si>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</si>
  <si>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</si>
  <si>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</si>
  <si>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</si>
  <si>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</si>
  <si>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</si>
  <si>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</si>
  <si>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</si>
  <si>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</si>
  <si>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</si>
  <si>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</si>
  <si>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</si>
  <si>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</si>
  <si>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</si>
  <si>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</si>
  <si>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</si>
  <si>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</si>
  <si>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</si>
  <si>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</si>
  <si>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</si>
  <si>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</si>
  <si>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</si>
  <si>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</si>
  <si>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</si>
  <si>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</si>
  <si>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</si>
  <si>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</si>
  <si>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</si>
  <si>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</si>
  <si>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</si>
  <si>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</si>
  <si>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</si>
  <si>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</si>
  <si>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</si>
  <si>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</si>
  <si>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</si>
  <si>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</si>
  <si>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</si>
  <si>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</si>
  <si>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</si>
  <si>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</si>
  <si>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</si>
  <si>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</si>
  <si>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</si>
  <si>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</si>
  <si>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</si>
  <si>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</si>
  <si>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</si>
  <si>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</si>
  <si>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</si>
  <si>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</si>
  <si>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</si>
  <si>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</si>
  <si>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</si>
  <si>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</si>
  <si>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</si>
  <si>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</si>
  <si>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</si>
  <si>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</si>
  <si>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</si>
  <si>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</si>
  <si>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滋賀県日野町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</si>
  <si>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</si>
  <si>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</si>
  <si>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</si>
  <si>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</si>
  <si>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</si>
  <si>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</si>
  <si>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</si>
  <si>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</si>
  <si>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</si>
  <si>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</si>
  <si>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</si>
  <si>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</si>
  <si>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</si>
  <si>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</si>
  <si>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</si>
  <si>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</si>
  <si>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</si>
  <si>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</si>
  <si>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</si>
  <si>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</si>
  <si>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</si>
  <si>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</si>
  <si>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</si>
  <si>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</si>
  <si>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</si>
  <si>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</si>
  <si>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</si>
  <si>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</si>
  <si>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</si>
  <si>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</si>
  <si>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</si>
  <si>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</si>
  <si>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</si>
  <si>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</si>
  <si>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</si>
  <si>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</si>
  <si>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</si>
  <si>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</si>
  <si>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</si>
  <si>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簡易水道特別会計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</si>
  <si>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</si>
  <si>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</si>
  <si>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</si>
  <si>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</si>
  <si>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</si>
  <si>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</si>
  <si>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</si>
  <si>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</si>
  <si>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</si>
  <si>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</si>
  <si>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</si>
  <si>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</si>
  <si>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</si>
  <si>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</si>
  <si>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</si>
  <si>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</si>
  <si>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</si>
  <si>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</si>
  <si>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</si>
  <si>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</si>
  <si>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</si>
  <si>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</si>
  <si>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</si>
  <si>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</si>
  <si>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</si>
  <si>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</si>
  <si>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</si>
  <si>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</si>
  <si>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</si>
  <si>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</si>
  <si>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</si>
  <si>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</si>
  <si>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</si>
  <si>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</si>
  <si>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</si>
  <si>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</si>
  <si>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</si>
  <si>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</si>
  <si>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</si>
  <si>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</si>
  <si>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</si>
  <si>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</si>
  <si>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</si>
  <si>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</si>
  <si>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</si>
  <si>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</si>
  <si>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</si>
  <si>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</si>
  <si>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</si>
  <si>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</si>
  <si>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</si>
  <si>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</si>
  <si>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</si>
  <si>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</si>
  <si>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</si>
  <si>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</si>
  <si>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</si>
  <si>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</si>
  <si>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</si>
  <si>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</si>
  <si>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</si>
  <si>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</si>
  <si>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</si>
  <si>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</si>
  <si>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</si>
  <si>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</si>
  <si>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</si>
  <si>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</si>
  <si>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</si>
  <si>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</si>
  <si>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</si>
  <si>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</si>
  <si>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</si>
  <si>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</si>
  <si>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</si>
  <si>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</si>
  <si>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</si>
  <si>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</si>
  <si>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</si>
  <si>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</si>
  <si>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</si>
  <si>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</si>
  <si>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</si>
  <si>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</si>
  <si>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</si>
  <si>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</si>
  <si>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</si>
  <si>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</si>
  <si>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</si>
  <si>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</si>
  <si>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</si>
  <si>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</si>
  <si>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</si>
  <si>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</si>
  <si>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</si>
  <si>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</si>
  <si>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</si>
  <si>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</si>
  <si>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</si>
  <si>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</si>
  <si>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</si>
  <si>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</si>
  <si>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</si>
  <si>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</si>
  <si>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</si>
  <si>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</si>
  <si>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</si>
  <si>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</si>
  <si>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</si>
  <si>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</si>
  <si>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</si>
  <si>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</si>
  <si>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</si>
  <si>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</si>
  <si>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</si>
  <si>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</si>
  <si>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</si>
  <si>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</si>
  <si>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</si>
  <si>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</si>
  <si>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</si>
  <si>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</si>
  <si>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</si>
  <si>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</si>
  <si>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</si>
  <si>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</si>
  <si>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</si>
  <si>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</si>
  <si>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</si>
  <si>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</si>
  <si>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</si>
  <si>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</si>
  <si>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</si>
  <si>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</si>
  <si>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</si>
  <si>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</si>
  <si>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</si>
  <si>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</si>
  <si>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</si>
  <si>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</si>
  <si>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</si>
  <si>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</si>
  <si>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</si>
  <si>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</si>
  <si>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</si>
  <si>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</si>
  <si>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</si>
  <si>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</si>
  <si>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1.10</t>
  </si>
  <si>
    <t>水道事業会計</t>
  </si>
  <si>
    <t>一般会計</t>
  </si>
  <si>
    <t>介護保険特別会計</t>
  </si>
  <si>
    <t>下水道事業会計</t>
  </si>
  <si>
    <t>農業集落排水事業特別会計</t>
  </si>
  <si>
    <t>国民健康保険特別会計</t>
  </si>
  <si>
    <t>後期高齢者医療特別会計</t>
  </si>
  <si>
    <t>簡易水道特別会計</t>
  </si>
  <si>
    <t>その他会計（赤字）</t>
  </si>
  <si>
    <t>その他会計（黒字）</t>
  </si>
  <si>
    <t>（百万円）</t>
    <phoneticPr fontId="5"/>
  </si>
  <si>
    <t>H30</t>
    <phoneticPr fontId="5"/>
  </si>
  <si>
    <t>R01</t>
    <phoneticPr fontId="5"/>
  </si>
  <si>
    <t>R02</t>
    <phoneticPr fontId="5"/>
  </si>
  <si>
    <t>R03</t>
    <phoneticPr fontId="5"/>
  </si>
  <si>
    <t>R04</t>
    <phoneticPr fontId="5"/>
  </si>
  <si>
    <t>中部清掃組合</t>
    <rPh sb="0" eb="2">
      <t>チュウブ</t>
    </rPh>
    <rPh sb="2" eb="4">
      <t>セイソウ</t>
    </rPh>
    <rPh sb="4" eb="6">
      <t>クミアイ</t>
    </rPh>
    <phoneticPr fontId="2"/>
  </si>
  <si>
    <t>東近江行政組合（一般会計）</t>
    <rPh sb="0" eb="3">
      <t>ヒガシオウミ</t>
    </rPh>
    <rPh sb="3" eb="5">
      <t>ギョウセイ</t>
    </rPh>
    <rPh sb="5" eb="7">
      <t>クミアイ</t>
    </rPh>
    <rPh sb="8" eb="10">
      <t>イッパン</t>
    </rPh>
    <rPh sb="10" eb="12">
      <t>カイケイ</t>
    </rPh>
    <phoneticPr fontId="2"/>
  </si>
  <si>
    <t>東近江行政組合（救急医療特別会計）</t>
    <rPh sb="0" eb="3">
      <t>ヒガシオウミ</t>
    </rPh>
    <rPh sb="3" eb="5">
      <t>ギョウセイ</t>
    </rPh>
    <rPh sb="5" eb="7">
      <t>クミアイ</t>
    </rPh>
    <rPh sb="8" eb="10">
      <t>キュウキュウ</t>
    </rPh>
    <rPh sb="10" eb="12">
      <t>イリョウ</t>
    </rPh>
    <rPh sb="12" eb="14">
      <t>トクベツ</t>
    </rPh>
    <rPh sb="14" eb="16">
      <t>カイケイ</t>
    </rPh>
    <phoneticPr fontId="2"/>
  </si>
  <si>
    <t>八日市布引ライフ組合</t>
    <rPh sb="0" eb="3">
      <t>ヨウカイチ</t>
    </rPh>
    <rPh sb="3" eb="5">
      <t>ヌノビキ</t>
    </rPh>
    <rPh sb="8" eb="10">
      <t>クミアイ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</si>
  <si>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</si>
  <si>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</si>
  <si>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</si>
  <si>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</si>
  <si>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</si>
  <si>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公益財団法人日野町文化振興事業団</t>
    <rPh sb="0" eb="2">
      <t>コウエキ</t>
    </rPh>
    <rPh sb="2" eb="4">
      <t>ザイダン</t>
    </rPh>
    <rPh sb="4" eb="6">
      <t>ホウジン</t>
    </rPh>
    <rPh sb="6" eb="9">
      <t>ヒノチョウ</t>
    </rPh>
    <rPh sb="9" eb="11">
      <t>ブンカ</t>
    </rPh>
    <rPh sb="11" eb="13">
      <t>シンコウ</t>
    </rPh>
    <rPh sb="13" eb="16">
      <t>ジギョウダン</t>
    </rPh>
    <phoneticPr fontId="2"/>
  </si>
  <si>
    <t>‐</t>
  </si>
  <si>
    <t>教育施設整備資金積立基金</t>
  </si>
  <si>
    <t>町営住宅建設整備基金</t>
  </si>
  <si>
    <t>子育て未来基金</t>
  </si>
  <si>
    <t>情報システム整備基金</t>
  </si>
  <si>
    <t>まちづくり応援基金</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</si>
  <si>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</si>
  <si>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</si>
  <si>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</si>
  <si>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高い値を示す状況にある。主な要因としては、地方債等の将来負担額が大きいことや他の類似団体と比べ充当可能基金が少ないことなどが挙げられる。なお、令和４年度は、基金の積立を行ったこと、地方債の新規借入を抑制し償還を進めたこと、中部清掃組合の起債償還終了による組合負担等見込額の減少などが影響し、将来負担比率は改善した。有形固定資産減価償却率についても、人口規模に対し、所有する公共施設が多く、改修等に充てる財源が十分に確保出来ていない状況から、類似団体と比較して高い値を示す状況にあると考えられる。
　将来負担比率および有形固定資産減価償却率のどちらも高い値を示す状況にあることから、今後については、公共施設等総合管理計画に基づく、個別施設計画により、計画的な管理を行っていく。あわせて、改修等の費用の平準化を図り、充当可能基金等の適切な積立および地方債の新規発行の抑制等により、将来負担の軽減を図る。</t>
    <rPh sb="108" eb="111">
      <t>チホウサイ</t>
    </rPh>
    <rPh sb="112" eb="114">
      <t>シンキ</t>
    </rPh>
    <rPh sb="114" eb="115">
      <t>カ</t>
    </rPh>
    <rPh sb="115" eb="116">
      <t>イ</t>
    </rPh>
    <rPh sb="117" eb="119">
      <t>ヨクセイ</t>
    </rPh>
    <rPh sb="120" eb="122">
      <t>ショウカン</t>
    </rPh>
    <rPh sb="123" eb="124">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</si>
  <si>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</si>
  <si>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</si>
  <si>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</si>
  <si>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</si>
  <si>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</si>
  <si>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</si>
  <si>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等の将来負担額が大きいことや類似団体と比べ充当可能基金が少ないこと等の影響により、類似団体と比較し、高い値を示す状況にある。一方、実質公債費比率は、近年、防災センター等の公共施設やインフラ資産の整備が続いたことにより、地方債の元利償還金がともに増加したことから上昇傾向にあるものの、一方で、公営企業の地方債の償還財源への繰入金および一部事務組合等の地方債への負担金は減少しており、単年度において、比率は悪化しているものの、令和２年度の数値が低かったことから、最終的には、三カ年平均について0.2ポイント改善した。
　今後については、地方債の新規発行の抑制を図り、借り入れる場合は、後年度の償還時に交付税算入のある地方債を借り入れるなど、比率の抑制に努める。また、充当可能基金の保有についても類似団体と比較し、少ない状況にあることから、計画的な積立を行っていく。</t>
    <rPh sb="202" eb="205">
      <t>タンネンド</t>
    </rPh>
    <rPh sb="210" eb="212">
      <t>ヒリツ</t>
    </rPh>
    <rPh sb="213" eb="215">
      <t>アッカ</t>
    </rPh>
    <rPh sb="223" eb="225">
      <t>レイワ</t>
    </rPh>
    <rPh sb="226" eb="228">
      <t>ネンド</t>
    </rPh>
    <rPh sb="229" eb="231">
      <t>スウチ</t>
    </rPh>
    <rPh sb="232" eb="233">
      <t>ヒク</t>
    </rPh>
    <rPh sb="263" eb="265">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</si>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</sst>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2BAC-44B3-822D-166EABA706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57057</c:v>
                </c:pt>
                <c:pt idx="1">
                  <c:v>58589</c:v>
                </c:pt>
                <c:pt idx="2">
                  <c:v>51200</c:v>
                </c:pt>
                <c:pt idx="3">
                  <c:v>46610</c:v>
                </c:pt>
                <c:pt idx="4">
                  <c:v>44368</c:v>
                </c:pt>
              </c:numCache>
            </c:numRef>
          </c:val>
          <c:smooth val="0"/>
          <c:extLst>
            <c:ext xmlns:c16="http://schemas.microsoft.com/office/drawing/2014/chart" uri="{C3380CC4-5D6E-409C-BE32-E72D297353CC}">
              <c16:uniqueId val="{00000001-2BAC-44B3-822D-166EABA706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7.51</c:v>
                </c:pt>
                <c:pt idx="1">
                  <c:v>8.1300000000000008</c:v>
                </c:pt>
                <c:pt idx="2">
                  <c:v>7.08</c:v>
                </c:pt>
                <c:pt idx="3">
                  <c:v>11.09</c:v>
                </c:pt>
                <c:pt idx="4">
                  <c:v>13.07</c:v>
                </c:pt>
              </c:numCache>
            </c:numRef>
          </c:val>
          <c:extLst>
            <c:ext xmlns:c16="http://schemas.microsoft.com/office/drawing/2014/chart" uri="{C3380CC4-5D6E-409C-BE32-E72D297353CC}">
              <c16:uniqueId val="{00000000-DB1F-4E7F-81DF-D737BC6157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16.77</c:v>
                </c:pt>
                <c:pt idx="1">
                  <c:v>17.68</c:v>
                </c:pt>
                <c:pt idx="2">
                  <c:v>16.02</c:v>
                </c:pt>
                <c:pt idx="3">
                  <c:v>18.86</c:v>
                </c:pt>
                <c:pt idx="4">
                  <c:v>19.309999999999999</c:v>
                </c:pt>
              </c:numCache>
            </c:numRef>
          </c:val>
          <c:extLst>
            <c:ext xmlns:c16="http://schemas.microsoft.com/office/drawing/2014/chart" uri="{C3380CC4-5D6E-409C-BE32-E72D297353CC}">
              <c16:uniqueId val="{00000001-DB1F-4E7F-81DF-D737BC6157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1.76</c:v>
                </c:pt>
                <c:pt idx="1">
                  <c:v>2.17</c:v>
                </c:pt>
                <c:pt idx="2">
                  <c:v>-1.1000000000000001</c:v>
                </c:pt>
                <c:pt idx="3">
                  <c:v>7.17</c:v>
                </c:pt>
                <c:pt idx="4">
                  <c:v>1.72</c:v>
                </c:pt>
              </c:numCache>
            </c:numRef>
          </c:val>
          <c:smooth val="0"/>
          <c:extLst>
            <c:ext xmlns:c16="http://schemas.microsoft.com/office/drawing/2014/chart" uri="{C3380CC4-5D6E-409C-BE32-E72D297353CC}">
              <c16:uniqueId val="{00000002-DB1F-4E7F-81DF-D737BC6157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0.19</c:v>
                </c:pt>
                <c:pt idx="2">
                  <c:v>#N/A</c:v>
                </c:pt>
                <c:pt idx="3">
                  <c:v>1.03</c:v>
                </c:pt>
                <c:pt idx="4">
                  <c:v>0</c:v>
                </c:pt>
                <c:pt idx="5">
                  <c:v>0</c:v>
                </c:pt>
                <c:pt idx="6">
                  <c:v>0</c:v>
                </c:pt>
                <c:pt idx="7">
                  <c:v>0</c:v>
                </c:pt>
                <c:pt idx="8">
                  <c:v>0</c:v>
                </c:pt>
                <c:pt idx="9">
                  <c:v>0</c:v>
                </c:pt>
              </c:numCache>
            </c:numRef>
          </c:val>
          <c:extLst>
            <c:ext xmlns:c16="http://schemas.microsoft.com/office/drawing/2014/chart" uri="{C3380CC4-5D6E-409C-BE32-E72D297353CC}">
              <c16:uniqueId val="{00000000-A252-493A-9F7D-B5079F29E9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52-493A-9F7D-B5079F29E974}"/>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A252-493A-9F7D-B5079F29E97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0.06</c:v>
                </c:pt>
                <c:pt idx="4">
                  <c:v>#N/A</c:v>
                </c:pt>
                <c:pt idx="5">
                  <c:v>0.05</c:v>
                </c:pt>
                <c:pt idx="6">
                  <c:v>#N/A</c:v>
                </c:pt>
                <c:pt idx="7">
                  <c:v>0.06</c:v>
                </c:pt>
                <c:pt idx="8">
                  <c:v>#N/A</c:v>
                </c:pt>
                <c:pt idx="9">
                  <c:v>0.06</c:v>
                </c:pt>
              </c:numCache>
            </c:numRef>
          </c:val>
          <c:extLst>
            <c:ext xmlns:c16="http://schemas.microsoft.com/office/drawing/2014/chart" uri="{C3380CC4-5D6E-409C-BE32-E72D297353CC}">
              <c16:uniqueId val="{00000003-A252-493A-9F7D-B5079F29E97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0.37</c:v>
                </c:pt>
                <c:pt idx="2">
                  <c:v>#N/A</c:v>
                </c:pt>
                <c:pt idx="3">
                  <c:v>0.14000000000000001</c:v>
                </c:pt>
                <c:pt idx="4">
                  <c:v>#N/A</c:v>
                </c:pt>
                <c:pt idx="5">
                  <c:v>0.3</c:v>
                </c:pt>
                <c:pt idx="6">
                  <c:v>#N/A</c:v>
                </c:pt>
                <c:pt idx="7">
                  <c:v>0.53</c:v>
                </c:pt>
                <c:pt idx="8">
                  <c:v>#N/A</c:v>
                </c:pt>
                <c:pt idx="9">
                  <c:v>0.15</c:v>
                </c:pt>
              </c:numCache>
            </c:numRef>
          </c:val>
          <c:extLst>
            <c:ext xmlns:c16="http://schemas.microsoft.com/office/drawing/2014/chart" uri="{C3380CC4-5D6E-409C-BE32-E72D297353CC}">
              <c16:uniqueId val="{00000004-A252-493A-9F7D-B5079F29E97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0.08</c:v>
                </c:pt>
                <c:pt idx="4">
                  <c:v>#N/A</c:v>
                </c:pt>
                <c:pt idx="5">
                  <c:v>7.0000000000000007E-2</c:v>
                </c:pt>
                <c:pt idx="6">
                  <c:v>#N/A</c:v>
                </c:pt>
                <c:pt idx="7">
                  <c:v>0.16</c:v>
                </c:pt>
                <c:pt idx="8">
                  <c:v>#N/A</c:v>
                </c:pt>
                <c:pt idx="9">
                  <c:v>0.32</c:v>
                </c:pt>
              </c:numCache>
            </c:numRef>
          </c:val>
          <c:extLst>
            <c:ext xmlns:c16="http://schemas.microsoft.com/office/drawing/2014/chart" uri="{C3380CC4-5D6E-409C-BE32-E72D297353CC}">
              <c16:uniqueId val="{00000005-A252-493A-9F7D-B5079F29E97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1.0900000000000001</c:v>
                </c:pt>
                <c:pt idx="6">
                  <c:v>#N/A</c:v>
                </c:pt>
                <c:pt idx="7">
                  <c:v>1.84</c:v>
                </c:pt>
                <c:pt idx="8">
                  <c:v>#N/A</c:v>
                </c:pt>
                <c:pt idx="9">
                  <c:v>1.2</c:v>
                </c:pt>
              </c:numCache>
            </c:numRef>
          </c:val>
          <c:extLst>
            <c:ext xmlns:c16="http://schemas.microsoft.com/office/drawing/2014/chart" uri="{C3380CC4-5D6E-409C-BE32-E72D297353CC}">
              <c16:uniqueId val="{00000006-A252-493A-9F7D-B5079F29E97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2.14</c:v>
                </c:pt>
                <c:pt idx="2">
                  <c:v>#N/A</c:v>
                </c:pt>
                <c:pt idx="3">
                  <c:v>1.95</c:v>
                </c:pt>
                <c:pt idx="4">
                  <c:v>#N/A</c:v>
                </c:pt>
                <c:pt idx="5">
                  <c:v>1.6</c:v>
                </c:pt>
                <c:pt idx="6">
                  <c:v>#N/A</c:v>
                </c:pt>
                <c:pt idx="7">
                  <c:v>1.93</c:v>
                </c:pt>
                <c:pt idx="8">
                  <c:v>#N/A</c:v>
                </c:pt>
                <c:pt idx="9">
                  <c:v>2.97</c:v>
                </c:pt>
              </c:numCache>
            </c:numRef>
          </c:val>
          <c:extLst>
            <c:ext xmlns:c16="http://schemas.microsoft.com/office/drawing/2014/chart" uri="{C3380CC4-5D6E-409C-BE32-E72D297353CC}">
              <c16:uniqueId val="{00000007-A252-493A-9F7D-B5079F29E97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7.5</c:v>
                </c:pt>
                <c:pt idx="2">
                  <c:v>#N/A</c:v>
                </c:pt>
                <c:pt idx="3">
                  <c:v>8.1199999999999992</c:v>
                </c:pt>
                <c:pt idx="4">
                  <c:v>#N/A</c:v>
                </c:pt>
                <c:pt idx="5">
                  <c:v>7.07</c:v>
                </c:pt>
                <c:pt idx="6">
                  <c:v>#N/A</c:v>
                </c:pt>
                <c:pt idx="7">
                  <c:v>11.08</c:v>
                </c:pt>
                <c:pt idx="8">
                  <c:v>#N/A</c:v>
                </c:pt>
                <c:pt idx="9">
                  <c:v>13.06</c:v>
                </c:pt>
              </c:numCache>
            </c:numRef>
          </c:val>
          <c:extLst>
            <c:ext xmlns:c16="http://schemas.microsoft.com/office/drawing/2014/chart" uri="{C3380CC4-5D6E-409C-BE32-E72D297353CC}">
              <c16:uniqueId val="{00000008-A252-493A-9F7D-B5079F29E97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18.73</c:v>
                </c:pt>
                <c:pt idx="2">
                  <c:v>#N/A</c:v>
                </c:pt>
                <c:pt idx="3">
                  <c:v>19.3</c:v>
                </c:pt>
                <c:pt idx="4">
                  <c:v>#N/A</c:v>
                </c:pt>
                <c:pt idx="5">
                  <c:v>15.56</c:v>
                </c:pt>
                <c:pt idx="6">
                  <c:v>#N/A</c:v>
                </c:pt>
                <c:pt idx="7">
                  <c:v>16.25</c:v>
                </c:pt>
                <c:pt idx="8">
                  <c:v>#N/A</c:v>
                </c:pt>
                <c:pt idx="9">
                  <c:v>17.02</c:v>
                </c:pt>
              </c:numCache>
            </c:numRef>
          </c:val>
          <c:extLst>
            <c:ext xmlns:c16="http://schemas.microsoft.com/office/drawing/2014/chart" uri="{C3380CC4-5D6E-409C-BE32-E72D297353CC}">
              <c16:uniqueId val="{00000009-A252-493A-9F7D-B5079F29E9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867</c:v>
                </c:pt>
                <c:pt idx="5">
                  <c:v>873</c:v>
                </c:pt>
                <c:pt idx="8">
                  <c:v>887</c:v>
                </c:pt>
                <c:pt idx="11">
                  <c:v>838</c:v>
                </c:pt>
                <c:pt idx="14">
                  <c:v>834</c:v>
                </c:pt>
              </c:numCache>
            </c:numRef>
          </c:val>
          <c:extLst>
            <c:ext xmlns:c16="http://schemas.microsoft.com/office/drawing/2014/chart" uri="{C3380CC4-5D6E-409C-BE32-E72D297353CC}">
              <c16:uniqueId val="{00000000-1239-440F-A6C7-A60828DB89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39-440F-A6C7-A60828DB89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61</c:v>
                </c:pt>
              </c:numCache>
            </c:numRef>
          </c:val>
          <c:extLst>
            <c:ext xmlns:c16="http://schemas.microsoft.com/office/drawing/2014/chart" uri="{C3380CC4-5D6E-409C-BE32-E72D297353CC}">
              <c16:uniqueId val="{00000002-1239-440F-A6C7-A60828DB89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107</c:v>
                </c:pt>
                <c:pt idx="3">
                  <c:v>109</c:v>
                </c:pt>
                <c:pt idx="6">
                  <c:v>108</c:v>
                </c:pt>
                <c:pt idx="9">
                  <c:v>71</c:v>
                </c:pt>
                <c:pt idx="12">
                  <c:v>19</c:v>
                </c:pt>
              </c:numCache>
            </c:numRef>
          </c:val>
          <c:extLst>
            <c:ext xmlns:c16="http://schemas.microsoft.com/office/drawing/2014/chart" uri="{C3380CC4-5D6E-409C-BE32-E72D297353CC}">
              <c16:uniqueId val="{00000003-1239-440F-A6C7-A60828DB89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377</c:v>
                </c:pt>
                <c:pt idx="3">
                  <c:v>404</c:v>
                </c:pt>
                <c:pt idx="6">
                  <c:v>350</c:v>
                </c:pt>
                <c:pt idx="9">
                  <c:v>341</c:v>
                </c:pt>
                <c:pt idx="12">
                  <c:v>345</c:v>
                </c:pt>
              </c:numCache>
            </c:numRef>
          </c:val>
          <c:extLst>
            <c:ext xmlns:c16="http://schemas.microsoft.com/office/drawing/2014/chart" uri="{C3380CC4-5D6E-409C-BE32-E72D297353CC}">
              <c16:uniqueId val="{00000004-1239-440F-A6C7-A60828DB89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39-440F-A6C7-A60828DB89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39-440F-A6C7-A60828DB89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685</c:v>
                </c:pt>
                <c:pt idx="3">
                  <c:v>747</c:v>
                </c:pt>
                <c:pt idx="6">
                  <c:v>753</c:v>
                </c:pt>
                <c:pt idx="9">
                  <c:v>774</c:v>
                </c:pt>
                <c:pt idx="12">
                  <c:v>786</c:v>
                </c:pt>
              </c:numCache>
            </c:numRef>
          </c:val>
          <c:extLst>
            <c:ext xmlns:c16="http://schemas.microsoft.com/office/drawing/2014/chart" uri="{C3380CC4-5D6E-409C-BE32-E72D297353CC}">
              <c16:uniqueId val="{00000007-1239-440F-A6C7-A60828DB89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302</c:v>
                </c:pt>
                <c:pt idx="2">
                  <c:v>#N/A</c:v>
                </c:pt>
                <c:pt idx="3">
                  <c:v>#N/A</c:v>
                </c:pt>
                <c:pt idx="4">
                  <c:v>387</c:v>
                </c:pt>
                <c:pt idx="5">
                  <c:v>#N/A</c:v>
                </c:pt>
                <c:pt idx="6">
                  <c:v>#N/A</c:v>
                </c:pt>
                <c:pt idx="7">
                  <c:v>324</c:v>
                </c:pt>
                <c:pt idx="8">
                  <c:v>#N/A</c:v>
                </c:pt>
                <c:pt idx="9">
                  <c:v>#N/A</c:v>
                </c:pt>
                <c:pt idx="10">
                  <c:v>348</c:v>
                </c:pt>
                <c:pt idx="11">
                  <c:v>#N/A</c:v>
                </c:pt>
                <c:pt idx="12">
                  <c:v>#N/A</c:v>
                </c:pt>
                <c:pt idx="13">
                  <c:v>377</c:v>
                </c:pt>
                <c:pt idx="14">
                  <c:v>#N/A</c:v>
                </c:pt>
              </c:numCache>
            </c:numRef>
          </c:val>
          <c:smooth val="0"/>
          <c:extLst>
            <c:ext xmlns:c16="http://schemas.microsoft.com/office/drawing/2014/chart" uri="{C3380CC4-5D6E-409C-BE32-E72D297353CC}">
              <c16:uniqueId val="{00000008-1239-440F-A6C7-A60828DB89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10334</c:v>
                </c:pt>
                <c:pt idx="5">
                  <c:v>9866</c:v>
                </c:pt>
                <c:pt idx="8">
                  <c:v>9789</c:v>
                </c:pt>
                <c:pt idx="11">
                  <c:v>9663</c:v>
                </c:pt>
                <c:pt idx="14">
                  <c:v>9195</c:v>
                </c:pt>
              </c:numCache>
            </c:numRef>
          </c:val>
          <c:extLst>
            <c:ext xmlns:c16="http://schemas.microsoft.com/office/drawing/2014/chart" uri="{C3380CC4-5D6E-409C-BE32-E72D297353CC}">
              <c16:uniqueId val="{00000000-1509-4B7D-9FEA-168398DF4C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09-4B7D-9FEA-168398DF4C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2463</c:v>
                </c:pt>
                <c:pt idx="5">
                  <c:v>2692</c:v>
                </c:pt>
                <c:pt idx="8">
                  <c:v>2678</c:v>
                </c:pt>
                <c:pt idx="11">
                  <c:v>3227</c:v>
                </c:pt>
                <c:pt idx="14">
                  <c:v>3408</c:v>
                </c:pt>
              </c:numCache>
            </c:numRef>
          </c:val>
          <c:extLst>
            <c:ext xmlns:c16="http://schemas.microsoft.com/office/drawing/2014/chart" uri="{C3380CC4-5D6E-409C-BE32-E72D297353CC}">
              <c16:uniqueId val="{00000002-1509-4B7D-9FEA-168398DF4C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09-4B7D-9FEA-168398DF4C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09-4B7D-9FEA-168398DF4C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09-4B7D-9FEA-168398DF4C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1755</c:v>
                </c:pt>
                <c:pt idx="3">
                  <c:v>1802</c:v>
                </c:pt>
                <c:pt idx="6">
                  <c:v>1753</c:v>
                </c:pt>
                <c:pt idx="9">
                  <c:v>1696</c:v>
                </c:pt>
                <c:pt idx="12">
                  <c:v>1704</c:v>
                </c:pt>
              </c:numCache>
            </c:numRef>
          </c:val>
          <c:extLst>
            <c:ext xmlns:c16="http://schemas.microsoft.com/office/drawing/2014/chart" uri="{C3380CC4-5D6E-409C-BE32-E72D297353CC}">
              <c16:uniqueId val="{00000006-1509-4B7D-9FEA-168398DF4C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388</c:v>
                </c:pt>
                <c:pt idx="3">
                  <c:v>287</c:v>
                </c:pt>
                <c:pt idx="6">
                  <c:v>190</c:v>
                </c:pt>
                <c:pt idx="9">
                  <c:v>132</c:v>
                </c:pt>
                <c:pt idx="12">
                  <c:v>112</c:v>
                </c:pt>
              </c:numCache>
            </c:numRef>
          </c:val>
          <c:extLst>
            <c:ext xmlns:c16="http://schemas.microsoft.com/office/drawing/2014/chart" uri="{C3380CC4-5D6E-409C-BE32-E72D297353CC}">
              <c16:uniqueId val="{00000007-1509-4B7D-9FEA-168398DF4C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4997</c:v>
                </c:pt>
                <c:pt idx="3">
                  <c:v>4953</c:v>
                </c:pt>
                <c:pt idx="6">
                  <c:v>4762</c:v>
                </c:pt>
                <c:pt idx="9">
                  <c:v>4435</c:v>
                </c:pt>
                <c:pt idx="12">
                  <c:v>3989</c:v>
                </c:pt>
              </c:numCache>
            </c:numRef>
          </c:val>
          <c:extLst>
            <c:ext xmlns:c16="http://schemas.microsoft.com/office/drawing/2014/chart" uri="{C3380CC4-5D6E-409C-BE32-E72D297353CC}">
              <c16:uniqueId val="{00000008-1509-4B7D-9FEA-168398DF4C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268</c:v>
                </c:pt>
                <c:pt idx="3">
                  <c:v>268</c:v>
                </c:pt>
                <c:pt idx="6">
                  <c:v>297</c:v>
                </c:pt>
                <c:pt idx="9">
                  <c:v>297</c:v>
                </c:pt>
                <c:pt idx="12">
                  <c:v>236</c:v>
                </c:pt>
              </c:numCache>
            </c:numRef>
          </c:val>
          <c:extLst>
            <c:ext xmlns:c16="http://schemas.microsoft.com/office/drawing/2014/chart" uri="{C3380CC4-5D6E-409C-BE32-E72D297353CC}">
              <c16:uniqueId val="{00000009-1509-4B7D-9FEA-168398DF4C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8684</c:v>
                </c:pt>
                <c:pt idx="3">
                  <c:v>8429</c:v>
                </c:pt>
                <c:pt idx="6">
                  <c:v>8510</c:v>
                </c:pt>
                <c:pt idx="9">
                  <c:v>8602</c:v>
                </c:pt>
                <c:pt idx="12">
                  <c:v>8211</c:v>
                </c:pt>
              </c:numCache>
            </c:numRef>
          </c:val>
          <c:extLst>
            <c:ext xmlns:c16="http://schemas.microsoft.com/office/drawing/2014/chart" uri="{C3380CC4-5D6E-409C-BE32-E72D297353CC}">
              <c16:uniqueId val="{0000000A-1509-4B7D-9FEA-168398DF4C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3296</c:v>
                </c:pt>
                <c:pt idx="2">
                  <c:v>#N/A</c:v>
                </c:pt>
                <c:pt idx="3">
                  <c:v>#N/A</c:v>
                </c:pt>
                <c:pt idx="4">
                  <c:v>3181</c:v>
                </c:pt>
                <c:pt idx="5">
                  <c:v>#N/A</c:v>
                </c:pt>
                <c:pt idx="6">
                  <c:v>#N/A</c:v>
                </c:pt>
                <c:pt idx="7">
                  <c:v>3044</c:v>
                </c:pt>
                <c:pt idx="8">
                  <c:v>#N/A</c:v>
                </c:pt>
                <c:pt idx="9">
                  <c:v>#N/A</c:v>
                </c:pt>
                <c:pt idx="10">
                  <c:v>2272</c:v>
                </c:pt>
                <c:pt idx="11">
                  <c:v>#N/A</c:v>
                </c:pt>
                <c:pt idx="12">
                  <c:v>#N/A</c:v>
                </c:pt>
                <c:pt idx="13">
                  <c:v>1650</c:v>
                </c:pt>
                <c:pt idx="14">
                  <c:v>#N/A</c:v>
                </c:pt>
              </c:numCache>
            </c:numRef>
          </c:val>
          <c:smooth val="0"/>
          <c:extLst>
            <c:ext xmlns:c16="http://schemas.microsoft.com/office/drawing/2014/chart" uri="{C3380CC4-5D6E-409C-BE32-E72D297353CC}">
              <c16:uniqueId val="{0000000B-1509-4B7D-9FEA-168398DF4C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1017</c:v>
                </c:pt>
                <c:pt idx="1">
                  <c:v>1214</c:v>
                </c:pt>
                <c:pt idx="2">
                  <c:v>1214</c:v>
                </c:pt>
              </c:numCache>
            </c:numRef>
          </c:val>
          <c:extLst>
            <c:ext xmlns:c16="http://schemas.microsoft.com/office/drawing/2014/chart" uri="{C3380CC4-5D6E-409C-BE32-E72D297353CC}">
              <c16:uniqueId val="{00000000-82D5-464B-81C9-5DF73CC768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474</c:v>
                </c:pt>
                <c:pt idx="1">
                  <c:v>474</c:v>
                </c:pt>
                <c:pt idx="2">
                  <c:v>474</c:v>
                </c:pt>
              </c:numCache>
            </c:numRef>
          </c:val>
          <c:extLst>
            <c:ext xmlns:c16="http://schemas.microsoft.com/office/drawing/2014/chart" uri="{C3380CC4-5D6E-409C-BE32-E72D297353CC}">
              <c16:uniqueId val="{00000001-82D5-464B-81C9-5DF73CC768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698</c:v>
                </c:pt>
                <c:pt idx="1">
                  <c:v>1080</c:v>
                </c:pt>
                <c:pt idx="2">
                  <c:v>1175</c:v>
                </c:pt>
              </c:numCache>
            </c:numRef>
          </c:val>
          <c:extLst>
            <c:ext xmlns:c16="http://schemas.microsoft.com/office/drawing/2014/chart" uri="{C3380CC4-5D6E-409C-BE32-E72D297353CC}">
              <c16:uniqueId val="{00000002-82D5-464B-81C9-5DF73CC768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{323EDEAB-2D36-460C-ABA0-6838413345A3}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FEC-46C1-A15B-1F7DC06784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{124318B7-590E-45FC-B6F0-82CF56398B2C}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EC-46C1-A15B-1F7DC06784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{342FE713-4BF9-4D99-BC31-0D7266B05ED1}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EC-46C1-A15B-1F7DC06784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{B4A19A9C-578B-4B33-9AB5-C74A525F9370}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EC-46C1-A15B-1F7DC06784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{95AB44A4-AF5A-4DD4-B341-2E5EC5958E58}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EC-46C1-A15B-1F7DC067840A}"/>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{F7AE8133-CBAD-4579-811A-00605CB3C53E}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FEC-46C1-A15B-1F7DC067840A}"/>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{26833612-871C-4DFE-8C21-0F7C979E7124}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FEC-46C1-A15B-1F7DC067840A}"/>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{4FCE99BD-E4F5-4757-A363-3669F0D2593D}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FEC-46C1-A15B-1F7DC067840A}"/>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{E9095C56-99F3-47EE-82D4-8534A1B6DA17}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FEC-46C1-A15B-1F7DC06784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69.3</c:v>
                </c:pt>
                <c:pt idx="8">
                  <c:v>70.8</c:v>
                </c:pt>
                <c:pt idx="16">
                  <c:v>72.3</c:v>
                </c:pt>
                <c:pt idx="24">
                  <c:v>73.400000000000006</c:v>
                </c:pt>
                <c:pt idx="32">
                  <c:v>74.8</c:v>
                </c:pt>
              </c:numCache>
            </c:numRef>
          </c:xVal>
          <c:yVal>
            <c:numRef>
              <c:f>公会計指標分析・財政指標組合せ分析表!$BP$51:$DC$51</c:f>
              <c:numCache>
                <c:formatCode>#,##0.0;"▲ "#,##0.0</c:formatCode>
                <c:ptCount val="40"/>
                <c:pt idx="0">
                  <c:v>66.8</c:v>
                </c:pt>
                <c:pt idx="8">
                  <c:v>62.6</c:v>
                </c:pt>
                <c:pt idx="16">
                  <c:v>55.7</c:v>
                </c:pt>
                <c:pt idx="24">
                  <c:v>40.5</c:v>
                </c:pt>
                <c:pt idx="32">
                  <c:v>30.2</c:v>
                </c:pt>
              </c:numCache>
            </c:numRef>
          </c:yVal>
          <c:smooth val="0"/>
          <c:extLst>
            <c:ext xmlns:c16="http://schemas.microsoft.com/office/drawing/2014/chart" uri="{C3380CC4-5D6E-409C-BE32-E72D297353CC}">
              <c16:uniqueId val="{00000009-1FEC-46C1-A15B-1F7DC06784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{5CE842B0-E631-4C2E-9306-28842DE8B386}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FEC-46C1-A15B-1F7DC06784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{01AEE59A-24A3-4C90-9EDE-9C389F6E0EBD}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EC-46C1-A15B-1F7DC06784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{92819E13-DC26-4688-BC63-F5E1FE79872A}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EC-46C1-A15B-1F7DC06784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{5A95414A-3828-4F61-AF2B-C82CA106138E}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EC-46C1-A15B-1F7DC06784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{6F560463-B513-45E7-9702-640F098C40B3}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EC-46C1-A15B-1F7DC067840A}"/>
                </c:ext>
              </c:extLst>
            </c:dLbl>
            <c:dLbl>
              <c:idx val="8"/>
              <c:layout>
                <c:manualLayout>
                  <c:x val="-3.1359255137876435E-2"/>
                  <c:y val="-8.241497283727479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{EB466DC6-5750-42D8-9FD8-21DAF2A4BC2F}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FEC-46C1-A15B-1F7DC067840A}"/>
                </c:ext>
              </c:extLst>
            </c:dLbl>
            <c:dLbl>
              <c:idx val="16"/>
              <c:layout>
                <c:manualLayout>
                  <c:x val="-3.2672246162591886E-2"/>
                  <c:y val="-4.706311137445560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{68D77515-72F3-4C4F-B2AE-0327E440B343}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FEC-46C1-A15B-1F7DC067840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{0CD082EA-4C2E-4FA9-BE3C-704094C6911C}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FEC-46C1-A15B-1F7DC067840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{7ECBFE0D-DFF4-4CB3-975A-79434D439062}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FEC-46C1-A15B-1F7DC06784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1FEC-46C1-A15B-1F7DC067840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{8779DBEF-88FB-489E-AF48-FB569801D56E}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58C-4BC5-B680-B592EF8442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{70A814D3-03D8-4A7E-B928-4B88361B7230}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8C-4BC5-B680-B592EF8442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{6178458B-2E81-450C-B1BB-1E253EBB1C93}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8C-4BC5-B680-B592EF8442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{06DE7314-077B-44E5-A670-B954B319EA24}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8C-4BC5-B680-B592EF8442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{3F20317E-F4CA-4E74-8A32-5B2588625B5E}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8C-4BC5-B680-B592EF84421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{75B634B8-58BA-44A7-9A05-D076A3F5FC5A}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58C-4BC5-B680-B592EF84421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{1FF1B3A2-BEE5-48F1-9F6D-DD4CD0FC8AB4}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58C-4BC5-B680-B592EF84421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{E5A60E65-2321-43E8-A632-F0BD5F2CD0DB}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58C-4BC5-B680-B592EF84421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{FE4C99E8-8280-47E0-9F44-79047AEBCCA6}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58C-4BC5-B680-B592EF8442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6.3</c:v>
                </c:pt>
                <c:pt idx="16">
                  <c:v>6.5</c:v>
                </c:pt>
                <c:pt idx="24">
                  <c:v>6.5</c:v>
                </c:pt>
                <c:pt idx="32">
                  <c:v>6.3</c:v>
                </c:pt>
              </c:numCache>
            </c:numRef>
          </c:xVal>
          <c:yVal>
            <c:numRef>
              <c:f>公会計指標分析・財政指標組合せ分析表!$BP$73:$DC$73</c:f>
              <c:numCache>
                <c:formatCode>#,##0.0;"▲ "#,##0.0</c:formatCode>
                <c:ptCount val="40"/>
                <c:pt idx="0">
                  <c:v>66.8</c:v>
                </c:pt>
                <c:pt idx="8">
                  <c:v>62.6</c:v>
                </c:pt>
                <c:pt idx="16">
                  <c:v>55.7</c:v>
                </c:pt>
                <c:pt idx="24">
                  <c:v>40.5</c:v>
                </c:pt>
                <c:pt idx="32">
                  <c:v>30.2</c:v>
                </c:pt>
              </c:numCache>
            </c:numRef>
          </c:yVal>
          <c:smooth val="0"/>
          <c:extLst>
            <c:ext xmlns:c16="http://schemas.microsoft.com/office/drawing/2014/chart" uri="{C3380CC4-5D6E-409C-BE32-E72D297353CC}">
              <c16:uniqueId val="{00000009-558C-4BC5-B680-B592EF8442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{7C138CA3-B176-4B53-9153-D0CE373905D3}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58C-4BC5-B680-B592EF8442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{815CCF56-01D9-4740-B71F-90C746300055}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8C-4BC5-B680-B592EF8442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{C37DCDD1-523A-4E58-BA09-B9C009B24ABD}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8C-4BC5-B680-B592EF8442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{C08A70CF-6310-462E-83CE-91ADFFFD05C9}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8C-4BC5-B680-B592EF8442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{2EDC7C3E-41E5-4337-99D8-304D5842FA7B}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8C-4BC5-B680-B592EF84421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{9F06CCF8-30E9-4252-AA4C-2C2686502B1D}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58C-4BC5-B680-B592EF844218}"/>
                </c:ext>
              </c:extLst>
            </c:dLbl>
            <c:dLbl>
              <c:idx val="16"/>
              <c:layout>
                <c:manualLayout>
                  <c:x val="-4.4905057365901176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{457DC829-2E4F-43D4-A0F8-4E947BC0BAA3}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58C-4BC5-B680-B592EF844218}"/>
                </c:ext>
              </c:extLst>
            </c:dLbl>
            <c:dLbl>
              <c:idx val="24"/>
              <c:layout>
                <c:manualLayout>
                  <c:x val="-1.823562808424999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{C4F53CFD-CDEB-4B1D-9B1D-B3D3C40B4888}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58C-4BC5-B680-B592EF84421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{C457758D-0927-4438-9BB0-1BDB07012D45}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58C-4BC5-B680-B592EF8442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558C-4BC5-B680-B592EF844218}"/>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20,987
20,161
117.60
10,718,475
9,792,835
821,733
6,289,437
8,211,085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ポイントの微減となった。全国平均と比較すると数値は高い傾向にあるが、滋賀県平均と比較するとほぼ同程度の数字となった。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から令和３年度までは、町民税法人税割が好調であったことにより財政力指数は上昇傾向であったが、令和４年度は、税収が落ち着く一方、人件費や扶助費（社会保障関係経費）など義務的経費が増加し、基準財政需要額を押し上げる要因となり、財政力指数は低下した。今後も税収等を左右する景気動向等を注視するとともに、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144235</xdr:rowOff>
    </xdr:to>
    <xdr:cxnSp macro="">
      <xdr:nvCxnSpPr>
        <xdr:cNvPr id="71" name="直線コネクタ 70"/>
        <xdr:cNvCxnSpPr/>
      </xdr:nvCxnSpPr>
      <xdr:spPr>
        <a:xfrm>
          <a:off x="4114800" y="695052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92528</xdr:rowOff>
    </xdr:to>
    <xdr:cxnSp macro="">
      <xdr:nvCxnSpPr>
        <xdr:cNvPr id="74" name="直線コネクタ 73"/>
        <xdr:cNvCxnSpPr/>
      </xdr:nvCxnSpPr>
      <xdr:spPr>
        <a:xfrm>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xdr:cNvSpPr txBox="1"/>
      </xdr:nvSpPr>
      <xdr:spPr>
        <a:xfrm>
          <a:off x="3733800" y="700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92528</xdr:rowOff>
    </xdr:to>
    <xdr:cxnSp macro="">
      <xdr:nvCxnSpPr>
        <xdr:cNvPr id="77" name="直線コネクタ 76"/>
        <xdr:cNvCxnSpPr/>
      </xdr:nvCxnSpPr>
      <xdr:spPr>
        <a:xfrm flipV="1">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144235</xdr:rowOff>
    </xdr:to>
    <xdr:cxnSp macro="">
      <xdr:nvCxnSpPr>
        <xdr:cNvPr id="80" name="直線コネクタ 79"/>
        <xdr:cNvCxnSpPr/>
      </xdr:nvCxnSpPr>
      <xdr:spPr>
        <a:xfrm flipV="1">
          <a:off x="1447800" y="69505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xdr:cNvSpPr txBox="1"/>
      </xdr:nvSpPr>
      <xdr:spPr>
        <a:xfrm>
          <a:off x="1955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65512</xdr:rowOff>
    </xdr:from>
    <xdr:ext cx="762000" cy="259045"/>
    <xdr:sp macro="" textlink="">
      <xdr:nvSpPr>
        <xdr:cNvPr id="91" name="財政力該当値テキスト"/>
        <xdr:cNvSpPr txBox="1"/>
      </xdr:nvSpPr>
      <xdr:spPr>
        <a:xfrm>
          <a:off x="5041900" y="692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110870</xdr:rowOff>
    </xdr:from>
    <xdr:ext cx="762000" cy="259045"/>
    <xdr:sp macro="" textlink="">
      <xdr:nvSpPr>
        <xdr:cNvPr id="95" name="テキスト ボックス 94"/>
        <xdr:cNvSpPr txBox="1"/>
      </xdr:nvSpPr>
      <xdr:spPr>
        <a:xfrm>
          <a:off x="2844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99" name="テキスト ボックス 98"/>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財政の弾力性を示す経常収支比率は、</a:t>
          </a:r>
          <a:r>
            <a:rPr kumimoji="1" lang="en-US" altLang="ja-JP" sz="1200">
              <a:latin typeface="ＭＳ Ｐゴシック" panose="020B0600070205080204" pitchFamily="50" charset="-128"/>
              <a:ea typeface="ＭＳ Ｐゴシック" panose="020B0600070205080204" pitchFamily="50" charset="-128"/>
            </a:rPr>
            <a:t>90.8</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ポイント上昇した。主な要因としては、人件費の増加や物件費、補助費等の経費の増加が上げられる。また、歳入の経常一般財源（臨時財政対策債等を含む）は、前年度より減少しており、これは、地方</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普通</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交付税および臨時特例対策債の減が大きな要因となっている。このことから、経常一般財源充当額が増加している一方で、経常一般財源が減少したことから経常収支比率は上昇した。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今後も、財政構造の硬直化が進むことが懸念されることから、引き続き経常経費の縮減に努める。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64</xdr:row>
      <xdr:rowOff>102108</xdr:rowOff>
    </xdr:to>
    <xdr:cxnSp macro="">
      <xdr:nvCxnSpPr>
        <xdr:cNvPr id="132" name="直線コネクタ 131"/>
        <xdr:cNvCxnSpPr/>
      </xdr:nvCxnSpPr>
      <xdr:spPr>
        <a:xfrm>
          <a:off x="4114800" y="10635742"/>
          <a:ext cx="8382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65</xdr:row>
      <xdr:rowOff>51308</xdr:rowOff>
    </xdr:to>
    <xdr:cxnSp macro="">
      <xdr:nvCxnSpPr>
        <xdr:cNvPr id="135" name="直線コネクタ 134"/>
        <xdr:cNvCxnSpPr/>
      </xdr:nvCxnSpPr>
      <xdr:spPr>
        <a:xfrm flipV="1">
          <a:off x="3225800" y="10635742"/>
          <a:ext cx="889000" cy="5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65</xdr:row>
      <xdr:rowOff>51308</xdr:rowOff>
    </xdr:to>
    <xdr:cxnSp macro="">
      <xdr:nvCxnSpPr>
        <xdr:cNvPr id="138" name="直線コネクタ 137"/>
        <xdr:cNvCxnSpPr/>
      </xdr:nvCxnSpPr>
      <xdr:spPr>
        <a:xfrm>
          <a:off x="2336800" y="1101699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64</xdr:row>
      <xdr:rowOff>44196</xdr:rowOff>
    </xdr:to>
    <xdr:cxnSp macro="">
      <xdr:nvCxnSpPr>
        <xdr:cNvPr id="141" name="直線コネクタ 140"/>
        <xdr:cNvCxnSpPr/>
      </xdr:nvCxnSpPr>
      <xdr:spPr>
        <a:xfrm>
          <a:off x="1447800" y="107756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3" name="テキスト ボックス 142"/>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51" name="楕円 150"/>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2"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3" name="楕円 152"/>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54" name="テキスト ボックス 153"/>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5" name="楕円 154"/>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6" name="テキスト ボックス 155"/>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7" name="楕円 156"/>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8" name="テキスト ボックス 157"/>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9" name="楕円 158"/>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60" name="テキスト ボックス 159"/>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200">
              <a:latin typeface="ＭＳ Ｐゴシック" panose="020B0600070205080204" pitchFamily="50" charset="-128"/>
              <a:ea typeface="ＭＳ Ｐゴシック" panose="020B0600070205080204" pitchFamily="50" charset="-128"/>
            </a:rPr>
            <a:t>168,611</a:t>
          </a:r>
          <a:r>
            <a:rPr kumimoji="1" lang="ja-JP" altLang="en-US" sz="1200">
              <a:latin typeface="ＭＳ Ｐゴシック" panose="020B0600070205080204" pitchFamily="50" charset="-128"/>
              <a:ea typeface="ＭＳ Ｐゴシック" panose="020B0600070205080204" pitchFamily="50" charset="-128"/>
            </a:rPr>
            <a:t>円となり、前年度と比較して、</a:t>
          </a:r>
          <a:r>
            <a:rPr kumimoji="1" lang="en-US" altLang="ja-JP" sz="1200">
              <a:latin typeface="ＭＳ Ｐゴシック" panose="020B0600070205080204" pitchFamily="50" charset="-128"/>
              <a:ea typeface="ＭＳ Ｐゴシック" panose="020B0600070205080204" pitchFamily="50" charset="-128"/>
            </a:rPr>
            <a:t>7,282</a:t>
          </a:r>
          <a:r>
            <a:rPr kumimoji="1" lang="ja-JP" altLang="en-US" sz="1200">
              <a:latin typeface="ＭＳ Ｐゴシック" panose="020B0600070205080204" pitchFamily="50" charset="-128"/>
              <a:ea typeface="ＭＳ Ｐゴシック" panose="020B0600070205080204" pitchFamily="50" charset="-128"/>
            </a:rPr>
            <a:t>円増加した。また、全国平均（</a:t>
          </a:r>
          <a:r>
            <a:rPr kumimoji="1" lang="en-US" altLang="ja-JP" sz="1200">
              <a:latin typeface="ＭＳ Ｐゴシック" panose="020B0600070205080204" pitchFamily="50" charset="-128"/>
              <a:ea typeface="ＭＳ Ｐゴシック" panose="020B0600070205080204" pitchFamily="50" charset="-128"/>
            </a:rPr>
            <a:t>160,081</a:t>
          </a:r>
          <a:r>
            <a:rPr kumimoji="1" lang="ja-JP" altLang="en-US" sz="1200">
              <a:latin typeface="ＭＳ Ｐゴシック" panose="020B0600070205080204" pitchFamily="50" charset="-128"/>
              <a:ea typeface="ＭＳ Ｐゴシック" panose="020B0600070205080204" pitchFamily="50" charset="-128"/>
            </a:rPr>
            <a:t>円）、滋賀県平均（</a:t>
          </a:r>
          <a:r>
            <a:rPr kumimoji="1" lang="en-US" altLang="ja-JP" sz="1200">
              <a:latin typeface="ＭＳ Ｐゴシック" panose="020B0600070205080204" pitchFamily="50" charset="-128"/>
              <a:ea typeface="ＭＳ Ｐゴシック" panose="020B0600070205080204" pitchFamily="50" charset="-128"/>
            </a:rPr>
            <a:t>147,740</a:t>
          </a:r>
          <a:r>
            <a:rPr kumimoji="1" lang="ja-JP" altLang="en-US" sz="1200">
              <a:latin typeface="ＭＳ Ｐゴシック" panose="020B0600070205080204" pitchFamily="50" charset="-128"/>
              <a:ea typeface="ＭＳ Ｐゴシック" panose="020B0600070205080204" pitchFamily="50" charset="-128"/>
            </a:rPr>
            <a:t>円）、類似団体平均（</a:t>
          </a:r>
          <a:r>
            <a:rPr kumimoji="1" lang="en-US" altLang="ja-JP" sz="1200">
              <a:latin typeface="ＭＳ Ｐゴシック" panose="020B0600070205080204" pitchFamily="50" charset="-128"/>
              <a:ea typeface="ＭＳ Ｐゴシック" panose="020B0600070205080204" pitchFamily="50" charset="-128"/>
            </a:rPr>
            <a:t>154,548</a:t>
          </a:r>
          <a:r>
            <a:rPr kumimoji="1" lang="ja-JP" altLang="en-US" sz="1200">
              <a:latin typeface="ＭＳ Ｐゴシック" panose="020B0600070205080204" pitchFamily="50" charset="-128"/>
              <a:ea typeface="ＭＳ Ｐゴシック" panose="020B0600070205080204" pitchFamily="50" charset="-128"/>
            </a:rPr>
            <a:t>円）をともに上回っている。増加した主な要因は、人口が減少していると同時に、人件費は、会計年度任用職員制度の導入に伴う増、物件費は、地域経済緊急支援事業おける商品券配布事業や庁内ネットワーク構築に伴う</a:t>
          </a:r>
          <a:r>
            <a:rPr kumimoji="1" lang="en-US" altLang="ja-JP" sz="1200">
              <a:latin typeface="ＭＳ Ｐゴシック" panose="020B0600070205080204" pitchFamily="50" charset="-128"/>
              <a:ea typeface="ＭＳ Ｐゴシック" panose="020B0600070205080204" pitchFamily="50" charset="-128"/>
            </a:rPr>
            <a:t>PC</a:t>
          </a:r>
          <a:r>
            <a:rPr kumimoji="1" lang="ja-JP" altLang="en-US" sz="1200">
              <a:latin typeface="ＭＳ Ｐゴシック" panose="020B0600070205080204" pitchFamily="50" charset="-128"/>
              <a:ea typeface="ＭＳ Ｐゴシック" panose="020B0600070205080204" pitchFamily="50" charset="-128"/>
            </a:rPr>
            <a:t>等の整備による増が影響していると考えられる。今後とも、会計年度任用職員制度による人件費の増や、行政のデジタル化等による物件費の増、人口減少等が懸念されることから、引き続き経常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161018</xdr:rowOff>
    </xdr:from>
    <xdr:to>
      <xdr:col>23</xdr:col>
      <xdr:colOff>133350</xdr:colOff>
      <xdr:row>85</xdr:row>
      <xdr:rowOff>73242</xdr:rowOff>
    </xdr:to>
    <xdr:cxnSp macro="">
      <xdr:nvCxnSpPr>
        <xdr:cNvPr id="197" name="直線コネクタ 196"/>
        <xdr:cNvCxnSpPr/>
      </xdr:nvCxnSpPr>
      <xdr:spPr>
        <a:xfrm>
          <a:off x="4114800" y="14562818"/>
          <a:ext cx="838200" cy="8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53893</xdr:rowOff>
    </xdr:from>
    <xdr:to>
      <xdr:col>19</xdr:col>
      <xdr:colOff>133350</xdr:colOff>
      <xdr:row>84</xdr:row>
      <xdr:rowOff>161018</xdr:rowOff>
    </xdr:to>
    <xdr:cxnSp macro="">
      <xdr:nvCxnSpPr>
        <xdr:cNvPr id="200" name="直線コネクタ 199"/>
        <xdr:cNvCxnSpPr/>
      </xdr:nvCxnSpPr>
      <xdr:spPr>
        <a:xfrm>
          <a:off x="3225800" y="14455693"/>
          <a:ext cx="889000" cy="10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34911</xdr:rowOff>
    </xdr:from>
    <xdr:to>
      <xdr:col>15</xdr:col>
      <xdr:colOff>82550</xdr:colOff>
      <xdr:row>84</xdr:row>
      <xdr:rowOff>53893</xdr:rowOff>
    </xdr:to>
    <xdr:cxnSp macro="">
      <xdr:nvCxnSpPr>
        <xdr:cNvPr id="203" name="直線コネクタ 202"/>
        <xdr:cNvCxnSpPr/>
      </xdr:nvCxnSpPr>
      <xdr:spPr>
        <a:xfrm>
          <a:off x="2336800" y="14265261"/>
          <a:ext cx="889000" cy="19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154769</xdr:rowOff>
    </xdr:from>
    <xdr:to>
      <xdr:col>11</xdr:col>
      <xdr:colOff>31750</xdr:colOff>
      <xdr:row>83</xdr:row>
      <xdr:rowOff>34911</xdr:rowOff>
    </xdr:to>
    <xdr:cxnSp macro="">
      <xdr:nvCxnSpPr>
        <xdr:cNvPr id="206" name="直線コネクタ 205"/>
        <xdr:cNvCxnSpPr/>
      </xdr:nvCxnSpPr>
      <xdr:spPr>
        <a:xfrm>
          <a:off x="1447800" y="14213669"/>
          <a:ext cx="889000" cy="5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55073</xdr:rowOff>
    </xdr:from>
    <xdr:ext cx="762000" cy="259045"/>
    <xdr:sp macro="" textlink="">
      <xdr:nvSpPr>
        <xdr:cNvPr id="208" name="テキスト ボックス 207"/>
        <xdr:cNvSpPr txBox="1"/>
      </xdr:nvSpPr>
      <xdr:spPr>
        <a:xfrm>
          <a:off x="1955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xdr:cNvSpPr txBox="1"/>
      </xdr:nvSpPr>
      <xdr:spPr>
        <a:xfrm>
          <a:off x="1066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22442</xdr:rowOff>
    </xdr:from>
    <xdr:to>
      <xdr:col>23</xdr:col>
      <xdr:colOff>184150</xdr:colOff>
      <xdr:row>85</xdr:row>
      <xdr:rowOff>124042</xdr:rowOff>
    </xdr:to>
    <xdr:sp macro="" textlink="">
      <xdr:nvSpPr>
        <xdr:cNvPr id="216" name="楕円 215"/>
        <xdr:cNvSpPr/>
      </xdr:nvSpPr>
      <xdr:spPr>
        <a:xfrm>
          <a:off x="4902200" y="145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165969</xdr:rowOff>
    </xdr:from>
    <xdr:ext cx="762000" cy="259045"/>
    <xdr:sp macro="" textlink="">
      <xdr:nvSpPr>
        <xdr:cNvPr id="217" name="人件費・物件費等の状況該当値テキスト"/>
        <xdr:cNvSpPr txBox="1"/>
      </xdr:nvSpPr>
      <xdr:spPr>
        <a:xfrm>
          <a:off x="5041900" y="1456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110218</xdr:rowOff>
    </xdr:from>
    <xdr:to>
      <xdr:col>19</xdr:col>
      <xdr:colOff>184150</xdr:colOff>
      <xdr:row>85</xdr:row>
      <xdr:rowOff>40368</xdr:rowOff>
    </xdr:to>
    <xdr:sp macro="" textlink="">
      <xdr:nvSpPr>
        <xdr:cNvPr id="218" name="楕円 217"/>
        <xdr:cNvSpPr/>
      </xdr:nvSpPr>
      <xdr:spPr>
        <a:xfrm>
          <a:off x="4064000" y="1451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25145</xdr:rowOff>
    </xdr:from>
    <xdr:ext cx="736600" cy="259045"/>
    <xdr:sp macro="" textlink="">
      <xdr:nvSpPr>
        <xdr:cNvPr id="219" name="テキスト ボックス 218"/>
        <xdr:cNvSpPr txBox="1"/>
      </xdr:nvSpPr>
      <xdr:spPr>
        <a:xfrm>
          <a:off x="3733800" y="1459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3093</xdr:rowOff>
    </xdr:from>
    <xdr:to>
      <xdr:col>15</xdr:col>
      <xdr:colOff>133350</xdr:colOff>
      <xdr:row>84</xdr:row>
      <xdr:rowOff>104693</xdr:rowOff>
    </xdr:to>
    <xdr:sp macro="" textlink="">
      <xdr:nvSpPr>
        <xdr:cNvPr id="220" name="楕円 219"/>
        <xdr:cNvSpPr/>
      </xdr:nvSpPr>
      <xdr:spPr>
        <a:xfrm>
          <a:off x="3175000" y="144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89470</xdr:rowOff>
    </xdr:from>
    <xdr:ext cx="762000" cy="259045"/>
    <xdr:sp macro="" textlink="">
      <xdr:nvSpPr>
        <xdr:cNvPr id="221" name="テキスト ボックス 220"/>
        <xdr:cNvSpPr txBox="1"/>
      </xdr:nvSpPr>
      <xdr:spPr>
        <a:xfrm>
          <a:off x="2844800" y="1449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155561</xdr:rowOff>
    </xdr:from>
    <xdr:to>
      <xdr:col>11</xdr:col>
      <xdr:colOff>82550</xdr:colOff>
      <xdr:row>83</xdr:row>
      <xdr:rowOff>85711</xdr:rowOff>
    </xdr:to>
    <xdr:sp macro="" textlink="">
      <xdr:nvSpPr>
        <xdr:cNvPr id="222" name="楕円 221"/>
        <xdr:cNvSpPr/>
      </xdr:nvSpPr>
      <xdr:spPr>
        <a:xfrm>
          <a:off x="2286000" y="142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70488</xdr:rowOff>
    </xdr:from>
    <xdr:ext cx="762000" cy="259045"/>
    <xdr:sp macro="" textlink="">
      <xdr:nvSpPr>
        <xdr:cNvPr id="223" name="テキスト ボックス 222"/>
        <xdr:cNvSpPr txBox="1"/>
      </xdr:nvSpPr>
      <xdr:spPr>
        <a:xfrm>
          <a:off x="1955800" y="1430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103969</xdr:rowOff>
    </xdr:from>
    <xdr:to>
      <xdr:col>7</xdr:col>
      <xdr:colOff>31750</xdr:colOff>
      <xdr:row>83</xdr:row>
      <xdr:rowOff>34119</xdr:rowOff>
    </xdr:to>
    <xdr:sp macro="" textlink="">
      <xdr:nvSpPr>
        <xdr:cNvPr id="224" name="楕円 223"/>
        <xdr:cNvSpPr/>
      </xdr:nvSpPr>
      <xdr:spPr>
        <a:xfrm>
          <a:off x="1397000" y="1416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44296</xdr:rowOff>
    </xdr:from>
    <xdr:ext cx="762000" cy="259045"/>
    <xdr:sp macro="" textlink="">
      <xdr:nvSpPr>
        <xdr:cNvPr id="225" name="テキスト ボックス 224"/>
        <xdr:cNvSpPr txBox="1"/>
      </xdr:nvSpPr>
      <xdr:spPr>
        <a:xfrm>
          <a:off x="1066800" y="1393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となり、全国市平均（</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）を下回るが、全国町村平均（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）を上回る。前年度比では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ポイントの上昇となり、類似団体（</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）を上回っている。</a:t>
          </a:r>
        </a:p>
        <a:p>
          <a:r>
            <a:rPr kumimoji="1" lang="ja-JP" altLang="en-US" sz="1300">
              <a:latin typeface="ＭＳ Ｐゴシック" panose="020B0600070205080204" pitchFamily="50" charset="-128"/>
              <a:ea typeface="ＭＳ Ｐゴシック" panose="020B0600070205080204" pitchFamily="50" charset="-128"/>
            </a:rPr>
            <a:t>　当町では給与構造改革以前に採用された職員での大学卒および高校卒のラスパイレス指数が低く、当町の指数に影響している。また、採用・退職による職員構成の変動も影響している。</a:t>
          </a:r>
        </a:p>
        <a:p>
          <a:r>
            <a:rPr kumimoji="1" lang="ja-JP" altLang="en-US" sz="1300">
              <a:latin typeface="ＭＳ Ｐゴシック" panose="020B0600070205080204" pitchFamily="50" charset="-128"/>
              <a:ea typeface="ＭＳ Ｐゴシック" panose="020B0600070205080204" pitchFamily="50" charset="-128"/>
            </a:rPr>
            <a:t>　今後については、引き続き人事院勧告、国家公務員給与制度を基に給与水準の適正化に努める。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88195</xdr:rowOff>
    </xdr:to>
    <xdr:cxnSp macro="">
      <xdr:nvCxnSpPr>
        <xdr:cNvPr id="259" name="直線コネクタ 258"/>
        <xdr:cNvCxnSpPr/>
      </xdr:nvCxnSpPr>
      <xdr:spPr>
        <a:xfrm>
          <a:off x="16179800" y="1480608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60"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61384</xdr:rowOff>
    </xdr:to>
    <xdr:cxnSp macro="">
      <xdr:nvCxnSpPr>
        <xdr:cNvPr id="262" name="直線コネクタ 261"/>
        <xdr:cNvCxnSpPr/>
      </xdr:nvCxnSpPr>
      <xdr:spPr>
        <a:xfrm>
          <a:off x="15290800" y="14806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4" name="テキスト ボックス 263"/>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128411</xdr:rowOff>
    </xdr:to>
    <xdr:cxnSp macro="">
      <xdr:nvCxnSpPr>
        <xdr:cNvPr id="265" name="直線コネクタ 264"/>
        <xdr:cNvCxnSpPr/>
      </xdr:nvCxnSpPr>
      <xdr:spPr>
        <a:xfrm flipV="1">
          <a:off x="14401800" y="148060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6" name="フローチャート: 判断 265"/>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7" name="テキスト ボックス 266"/>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128411</xdr:rowOff>
    </xdr:to>
    <xdr:cxnSp macro="">
      <xdr:nvCxnSpPr>
        <xdr:cNvPr id="268" name="直線コネクタ 267"/>
        <xdr:cNvCxnSpPr/>
      </xdr:nvCxnSpPr>
      <xdr:spPr>
        <a:xfrm>
          <a:off x="13512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9" name="フローチャート: 判断 268"/>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70" name="テキスト ボックス 269"/>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71" name="フローチャート: 判断 270"/>
        <xdr:cNvSpPr/>
      </xdr:nvSpPr>
      <xdr:spPr>
        <a:xfrm>
          <a:off x="13462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72" name="テキスト ボックス 271"/>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8" name="楕円 277"/>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9" name="給与水準   （国との比較）該当値テキスト"/>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0" name="楕円 279"/>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1" name="テキスト ボックス 280"/>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2" name="楕円 281"/>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3" name="テキスト ボックス 282"/>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4" name="楕円 283"/>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5" name="テキスト ボックス 284"/>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6" name="楕円 285"/>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7" name="テキスト ボックス 28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人となり、全国平均（</a:t>
          </a:r>
          <a:r>
            <a:rPr kumimoji="1" lang="en-US" altLang="ja-JP" sz="1300">
              <a:latin typeface="ＭＳ Ｐゴシック" panose="020B0600070205080204" pitchFamily="50" charset="-128"/>
              <a:ea typeface="ＭＳ Ｐゴシック" panose="020B0600070205080204" pitchFamily="50" charset="-128"/>
            </a:rPr>
            <a:t>8.25</a:t>
          </a:r>
          <a:r>
            <a:rPr kumimoji="1" lang="ja-JP" altLang="en-US" sz="1300">
              <a:latin typeface="ＭＳ Ｐゴシック" panose="020B0600070205080204" pitchFamily="50" charset="-128"/>
              <a:ea typeface="ＭＳ Ｐゴシック" panose="020B0600070205080204" pitchFamily="50" charset="-128"/>
            </a:rPr>
            <a:t>人）、滋賀県平均（</a:t>
          </a:r>
          <a:r>
            <a:rPr kumimoji="1" lang="en-US" altLang="ja-JP" sz="1300">
              <a:latin typeface="ＭＳ Ｐゴシック" panose="020B0600070205080204" pitchFamily="50" charset="-128"/>
              <a:ea typeface="ＭＳ Ｐゴシック" panose="020B0600070205080204" pitchFamily="50" charset="-128"/>
            </a:rPr>
            <a:t>7.33</a:t>
          </a:r>
          <a:r>
            <a:rPr kumimoji="1" lang="ja-JP" altLang="en-US" sz="1300">
              <a:latin typeface="ＭＳ Ｐゴシック" panose="020B0600070205080204" pitchFamily="50" charset="-128"/>
              <a:ea typeface="ＭＳ Ｐゴシック" panose="020B0600070205080204" pitchFamily="50" charset="-128"/>
            </a:rPr>
            <a:t>人）、類似団体平均（</a:t>
          </a:r>
          <a:r>
            <a:rPr kumimoji="1" lang="en-US" altLang="ja-JP" sz="1300">
              <a:latin typeface="ＭＳ Ｐゴシック" panose="020B0600070205080204" pitchFamily="50" charset="-128"/>
              <a:ea typeface="ＭＳ Ｐゴシック" panose="020B0600070205080204" pitchFamily="50" charset="-128"/>
            </a:rPr>
            <a:t>7.81</a:t>
          </a:r>
          <a:r>
            <a:rPr kumimoji="1" lang="ja-JP" altLang="en-US" sz="1300">
              <a:latin typeface="ＭＳ Ｐゴシック" panose="020B0600070205080204" pitchFamily="50" charset="-128"/>
              <a:ea typeface="ＭＳ Ｐゴシック" panose="020B0600070205080204" pitchFamily="50" charset="-128"/>
            </a:rPr>
            <a:t>人）と比較すると上回っており、前年度比較においても、</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人減少した。</a:t>
          </a:r>
        </a:p>
        <a:p>
          <a:r>
            <a:rPr kumimoji="1" lang="ja-JP" altLang="en-US" sz="1300">
              <a:latin typeface="ＭＳ Ｐゴシック" panose="020B0600070205080204" pitchFamily="50" charset="-128"/>
              <a:ea typeface="ＭＳ Ｐゴシック" panose="020B0600070205080204" pitchFamily="50" charset="-128"/>
            </a:rPr>
            <a:t>　職員数については、近年の行政事務の多様化への対応や、当町の地理的要因等により公共施設が比較的多く立地する等の理由から、類似団体等に比較して多くなっている。</a:t>
          </a:r>
        </a:p>
        <a:p>
          <a:r>
            <a:rPr kumimoji="1" lang="ja-JP" altLang="en-US" sz="1300">
              <a:latin typeface="ＭＳ Ｐゴシック" panose="020B0600070205080204" pitchFamily="50" charset="-128"/>
              <a:ea typeface="ＭＳ Ｐゴシック" panose="020B0600070205080204" pitchFamily="50" charset="-128"/>
            </a:rPr>
            <a:t>　今後については、引き続き、事務の見直し等による業務の効率化等を徹底していくなど、職員数の増加の抑制に努める。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109129</xdr:rowOff>
    </xdr:from>
    <xdr:to>
      <xdr:col>81</xdr:col>
      <xdr:colOff>44450</xdr:colOff>
      <xdr:row>63</xdr:row>
      <xdr:rowOff>121194</xdr:rowOff>
    </xdr:to>
    <xdr:cxnSp macro="">
      <xdr:nvCxnSpPr>
        <xdr:cNvPr id="324" name="直線コネクタ 323"/>
        <xdr:cNvCxnSpPr/>
      </xdr:nvCxnSpPr>
      <xdr:spPr>
        <a:xfrm flipV="1">
          <a:off x="16179800" y="1091047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109129</xdr:rowOff>
    </xdr:from>
    <xdr:to>
      <xdr:col>77</xdr:col>
      <xdr:colOff>44450</xdr:colOff>
      <xdr:row>63</xdr:row>
      <xdr:rowOff>121194</xdr:rowOff>
    </xdr:to>
    <xdr:cxnSp macro="">
      <xdr:nvCxnSpPr>
        <xdr:cNvPr id="327" name="直線コネクタ 326"/>
        <xdr:cNvCxnSpPr/>
      </xdr:nvCxnSpPr>
      <xdr:spPr>
        <a:xfrm>
          <a:off x="15290800" y="109104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62593</xdr:rowOff>
    </xdr:from>
    <xdr:to>
      <xdr:col>72</xdr:col>
      <xdr:colOff>203200</xdr:colOff>
      <xdr:row>63</xdr:row>
      <xdr:rowOff>109129</xdr:rowOff>
    </xdr:to>
    <xdr:cxnSp macro="">
      <xdr:nvCxnSpPr>
        <xdr:cNvPr id="330" name="直線コネクタ 329"/>
        <xdr:cNvCxnSpPr/>
      </xdr:nvCxnSpPr>
      <xdr:spPr>
        <a:xfrm>
          <a:off x="14401800" y="1086394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47081</xdr:rowOff>
    </xdr:from>
    <xdr:to>
      <xdr:col>68</xdr:col>
      <xdr:colOff>152400</xdr:colOff>
      <xdr:row>63</xdr:row>
      <xdr:rowOff>62593</xdr:rowOff>
    </xdr:to>
    <xdr:cxnSp macro="">
      <xdr:nvCxnSpPr>
        <xdr:cNvPr id="333" name="直線コネクタ 332"/>
        <xdr:cNvCxnSpPr/>
      </xdr:nvCxnSpPr>
      <xdr:spPr>
        <a:xfrm>
          <a:off x="13512800" y="1084843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58329</xdr:rowOff>
    </xdr:from>
    <xdr:to>
      <xdr:col>81</xdr:col>
      <xdr:colOff>95250</xdr:colOff>
      <xdr:row>63</xdr:row>
      <xdr:rowOff>159929</xdr:rowOff>
    </xdr:to>
    <xdr:sp macro="" textlink="">
      <xdr:nvSpPr>
        <xdr:cNvPr id="343" name="楕円 342"/>
        <xdr:cNvSpPr/>
      </xdr:nvSpPr>
      <xdr:spPr>
        <a:xfrm>
          <a:off x="169672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30406</xdr:rowOff>
    </xdr:from>
    <xdr:ext cx="762000" cy="259045"/>
    <xdr:sp macro="" textlink="">
      <xdr:nvSpPr>
        <xdr:cNvPr id="344" name="定員管理の状況該当値テキスト"/>
        <xdr:cNvSpPr txBox="1"/>
      </xdr:nvSpPr>
      <xdr:spPr>
        <a:xfrm>
          <a:off x="17106900" y="1083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70394</xdr:rowOff>
    </xdr:from>
    <xdr:to>
      <xdr:col>77</xdr:col>
      <xdr:colOff>95250</xdr:colOff>
      <xdr:row>64</xdr:row>
      <xdr:rowOff>544</xdr:rowOff>
    </xdr:to>
    <xdr:sp macro="" textlink="">
      <xdr:nvSpPr>
        <xdr:cNvPr id="345" name="楕円 344"/>
        <xdr:cNvSpPr/>
      </xdr:nvSpPr>
      <xdr:spPr>
        <a:xfrm>
          <a:off x="16129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156771</xdr:rowOff>
    </xdr:from>
    <xdr:ext cx="736600" cy="259045"/>
    <xdr:sp macro="" textlink="">
      <xdr:nvSpPr>
        <xdr:cNvPr id="346" name="テキスト ボックス 345"/>
        <xdr:cNvSpPr txBox="1"/>
      </xdr:nvSpPr>
      <xdr:spPr>
        <a:xfrm>
          <a:off x="15798800" y="10958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58329</xdr:rowOff>
    </xdr:from>
    <xdr:to>
      <xdr:col>73</xdr:col>
      <xdr:colOff>44450</xdr:colOff>
      <xdr:row>63</xdr:row>
      <xdr:rowOff>159929</xdr:rowOff>
    </xdr:to>
    <xdr:sp macro="" textlink="">
      <xdr:nvSpPr>
        <xdr:cNvPr id="347" name="楕円 346"/>
        <xdr:cNvSpPr/>
      </xdr:nvSpPr>
      <xdr:spPr>
        <a:xfrm>
          <a:off x="152400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144706</xdr:rowOff>
    </xdr:from>
    <xdr:ext cx="762000" cy="259045"/>
    <xdr:sp macro="" textlink="">
      <xdr:nvSpPr>
        <xdr:cNvPr id="348" name="テキスト ボックス 347"/>
        <xdr:cNvSpPr txBox="1"/>
      </xdr:nvSpPr>
      <xdr:spPr>
        <a:xfrm>
          <a:off x="14909800" y="1094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11793</xdr:rowOff>
    </xdr:from>
    <xdr:to>
      <xdr:col>68</xdr:col>
      <xdr:colOff>203200</xdr:colOff>
      <xdr:row>63</xdr:row>
      <xdr:rowOff>113393</xdr:rowOff>
    </xdr:to>
    <xdr:sp macro="" textlink="">
      <xdr:nvSpPr>
        <xdr:cNvPr id="349" name="楕円 348"/>
        <xdr:cNvSpPr/>
      </xdr:nvSpPr>
      <xdr:spPr>
        <a:xfrm>
          <a:off x="14351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98170</xdr:rowOff>
    </xdr:from>
    <xdr:ext cx="762000" cy="259045"/>
    <xdr:sp macro="" textlink="">
      <xdr:nvSpPr>
        <xdr:cNvPr id="350" name="テキスト ボックス 349"/>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167731</xdr:rowOff>
    </xdr:from>
    <xdr:to>
      <xdr:col>64</xdr:col>
      <xdr:colOff>152400</xdr:colOff>
      <xdr:row>63</xdr:row>
      <xdr:rowOff>97881</xdr:rowOff>
    </xdr:to>
    <xdr:sp macro="" textlink="">
      <xdr:nvSpPr>
        <xdr:cNvPr id="351" name="楕円 350"/>
        <xdr:cNvSpPr/>
      </xdr:nvSpPr>
      <xdr:spPr>
        <a:xfrm>
          <a:off x="13462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82658</xdr:rowOff>
    </xdr:from>
    <xdr:ext cx="762000" cy="259045"/>
    <xdr:sp macro="" textlink="">
      <xdr:nvSpPr>
        <xdr:cNvPr id="352" name="テキスト ボックス 351"/>
        <xdr:cNvSpPr txBox="1"/>
      </xdr:nvSpPr>
      <xdr:spPr>
        <a:xfrm>
          <a:off x="13131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）、滋賀県平均（</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）を上回っており、前年度比では、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町では、元利償還金の額は増加しているものの、一部事務組合等の地方債への負担金は減少しており、結果として三カ年平均では、改善することとなった。</a:t>
          </a:r>
        </a:p>
        <a:p>
          <a:r>
            <a:rPr kumimoji="1" lang="ja-JP" altLang="en-US" sz="1300">
              <a:latin typeface="ＭＳ Ｐゴシック" panose="020B0600070205080204" pitchFamily="50" charset="-128"/>
              <a:ea typeface="ＭＳ Ｐゴシック" panose="020B0600070205080204" pitchFamily="50" charset="-128"/>
            </a:rPr>
            <a:t>　今後についても、引き続き地方債の新規発行を抑制し、実質公債費比率の改善に努める。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76200</xdr:rowOff>
    </xdr:to>
    <xdr:cxnSp macro="">
      <xdr:nvCxnSpPr>
        <xdr:cNvPr id="385" name="直線コネクタ 384"/>
        <xdr:cNvCxnSpPr/>
      </xdr:nvCxnSpPr>
      <xdr:spPr>
        <a:xfrm flipV="1">
          <a:off x="16179800" y="70895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76200</xdr:rowOff>
    </xdr:to>
    <xdr:cxnSp macro="">
      <xdr:nvCxnSpPr>
        <xdr:cNvPr id="388" name="直線コネクタ 387"/>
        <xdr:cNvCxnSpPr/>
      </xdr:nvCxnSpPr>
      <xdr:spPr>
        <a:xfrm>
          <a:off x="15290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76200</xdr:rowOff>
    </xdr:to>
    <xdr:cxnSp macro="">
      <xdr:nvCxnSpPr>
        <xdr:cNvPr id="391" name="直線コネクタ 390"/>
        <xdr:cNvCxnSpPr/>
      </xdr:nvCxnSpPr>
      <xdr:spPr>
        <a:xfrm>
          <a:off x="14401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60113</xdr:rowOff>
    </xdr:to>
    <xdr:cxnSp macro="">
      <xdr:nvCxnSpPr>
        <xdr:cNvPr id="394" name="直線コネクタ 393"/>
        <xdr:cNvCxnSpPr/>
      </xdr:nvCxnSpPr>
      <xdr:spPr>
        <a:xfrm>
          <a:off x="13512800" y="700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4" name="楕円 403"/>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405" name="公債費負担の状況該当値テキスト"/>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6" name="楕円 405"/>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7" name="テキスト ボックス 40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8" name="楕円 407"/>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9" name="テキスト ボックス 408"/>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10" name="楕円 409"/>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11" name="テキスト ボックス 410"/>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12" name="楕円 411"/>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3" name="テキスト ボックス 412"/>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将来負担比率は</a:t>
          </a:r>
          <a:r>
            <a:rPr kumimoji="1" lang="en-US" altLang="ja-JP" sz="1200">
              <a:latin typeface="ＭＳ Ｐゴシック" panose="020B0600070205080204" pitchFamily="50" charset="-128"/>
              <a:ea typeface="ＭＳ Ｐゴシック" panose="020B0600070205080204" pitchFamily="50" charset="-128"/>
            </a:rPr>
            <a:t>30.2%</a:t>
          </a:r>
          <a:r>
            <a:rPr kumimoji="1" lang="ja-JP" altLang="en-US" sz="1200">
              <a:latin typeface="ＭＳ Ｐゴシック" panose="020B0600070205080204" pitchFamily="50" charset="-128"/>
              <a:ea typeface="ＭＳ Ｐゴシック" panose="020B0600070205080204" pitchFamily="50" charset="-128"/>
            </a:rPr>
            <a:t>となり、滋賀県平均（</a:t>
          </a:r>
          <a:r>
            <a:rPr kumimoji="1" lang="en-US" altLang="ja-JP" sz="1200">
              <a:latin typeface="ＭＳ Ｐゴシック" panose="020B0600070205080204" pitchFamily="50" charset="-128"/>
              <a:ea typeface="ＭＳ Ｐゴシック" panose="020B0600070205080204" pitchFamily="50" charset="-128"/>
            </a:rPr>
            <a:t>0.0%</a:t>
          </a:r>
          <a:r>
            <a:rPr kumimoji="1" lang="ja-JP" altLang="en-US" sz="1200">
              <a:latin typeface="ＭＳ Ｐゴシック" panose="020B0600070205080204" pitchFamily="50" charset="-128"/>
              <a:ea typeface="ＭＳ Ｐゴシック" panose="020B0600070205080204" pitchFamily="50" charset="-128"/>
            </a:rPr>
            <a:t>）、全国平均（</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0.0%</a:t>
          </a:r>
          <a:r>
            <a:rPr kumimoji="1" lang="ja-JP" altLang="en-US" sz="1200">
              <a:latin typeface="ＭＳ Ｐゴシック" panose="020B0600070205080204" pitchFamily="50" charset="-128"/>
              <a:ea typeface="ＭＳ Ｐゴシック" panose="020B0600070205080204" pitchFamily="50" charset="-128"/>
            </a:rPr>
            <a:t>）を上回っているが、前年度と比較すると</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ポイント改善している。</a:t>
          </a:r>
        </a:p>
        <a:p>
          <a:r>
            <a:rPr kumimoji="1" lang="ja-JP" altLang="en-US" sz="1200">
              <a:latin typeface="ＭＳ Ｐゴシック" panose="020B0600070205080204" pitchFamily="50" charset="-128"/>
              <a:ea typeface="ＭＳ Ｐゴシック" panose="020B0600070205080204" pitchFamily="50" charset="-128"/>
            </a:rPr>
            <a:t>　前年度比で比率が低下した主な要因は、公営企業等繰入見込額の減少、中部清掃組合の起債償還終了による組合負担等見込額の減少、基金積立の増加、地方債の償還を着実に進めつつ、新規発行を抑制したことにより地方債残高が減少したことが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今後、公共施設の長寿命化に伴う施設改修の財源として、地方債の新規発行が見込まれることから、基金積み立ての増により将来負担比率の改善に努める。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41825</xdr:rowOff>
    </xdr:from>
    <xdr:to>
      <xdr:col>81</xdr:col>
      <xdr:colOff>44450</xdr:colOff>
      <xdr:row>15</xdr:row>
      <xdr:rowOff>124672</xdr:rowOff>
    </xdr:to>
    <xdr:cxnSp macro="">
      <xdr:nvCxnSpPr>
        <xdr:cNvPr id="447" name="直線コネクタ 446"/>
        <xdr:cNvCxnSpPr/>
      </xdr:nvCxnSpPr>
      <xdr:spPr>
        <a:xfrm flipV="1">
          <a:off x="16179800" y="2613575"/>
          <a:ext cx="8382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124672</xdr:rowOff>
    </xdr:from>
    <xdr:to>
      <xdr:col>77</xdr:col>
      <xdr:colOff>44450</xdr:colOff>
      <xdr:row>16</xdr:row>
      <xdr:rowOff>75480</xdr:rowOff>
    </xdr:to>
    <xdr:cxnSp macro="">
      <xdr:nvCxnSpPr>
        <xdr:cNvPr id="450" name="直線コネクタ 449"/>
        <xdr:cNvCxnSpPr/>
      </xdr:nvCxnSpPr>
      <xdr:spPr>
        <a:xfrm flipV="1">
          <a:off x="15290800" y="2696422"/>
          <a:ext cx="889000" cy="1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75480</xdr:rowOff>
    </xdr:from>
    <xdr:to>
      <xdr:col>72</xdr:col>
      <xdr:colOff>203200</xdr:colOff>
      <xdr:row>16</xdr:row>
      <xdr:rowOff>130979</xdr:rowOff>
    </xdr:to>
    <xdr:cxnSp macro="">
      <xdr:nvCxnSpPr>
        <xdr:cNvPr id="453" name="直線コネクタ 452"/>
        <xdr:cNvCxnSpPr/>
      </xdr:nvCxnSpPr>
      <xdr:spPr>
        <a:xfrm flipV="1">
          <a:off x="14401800" y="281868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130979</xdr:rowOff>
    </xdr:from>
    <xdr:to>
      <xdr:col>68</xdr:col>
      <xdr:colOff>152400</xdr:colOff>
      <xdr:row>16</xdr:row>
      <xdr:rowOff>164761</xdr:rowOff>
    </xdr:to>
    <xdr:cxnSp macro="">
      <xdr:nvCxnSpPr>
        <xdr:cNvPr id="456" name="直線コネクタ 455"/>
        <xdr:cNvCxnSpPr/>
      </xdr:nvCxnSpPr>
      <xdr:spPr>
        <a:xfrm flipV="1">
          <a:off x="13512800" y="287417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66" name="楕円 465"/>
        <xdr:cNvSpPr/>
      </xdr:nvSpPr>
      <xdr:spPr>
        <a:xfrm>
          <a:off x="16967200" y="25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134552</xdr:rowOff>
    </xdr:from>
    <xdr:ext cx="762000" cy="259045"/>
    <xdr:sp macro="" textlink="">
      <xdr:nvSpPr>
        <xdr:cNvPr id="467" name="将来負担の状況該当値テキスト"/>
        <xdr:cNvSpPr txBox="1"/>
      </xdr:nvSpPr>
      <xdr:spPr>
        <a:xfrm>
          <a:off x="17106900" y="25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73872</xdr:rowOff>
    </xdr:from>
    <xdr:to>
      <xdr:col>77</xdr:col>
      <xdr:colOff>95250</xdr:colOff>
      <xdr:row>16</xdr:row>
      <xdr:rowOff>4022</xdr:rowOff>
    </xdr:to>
    <xdr:sp macro="" textlink="">
      <xdr:nvSpPr>
        <xdr:cNvPr id="468" name="楕円 467"/>
        <xdr:cNvSpPr/>
      </xdr:nvSpPr>
      <xdr:spPr>
        <a:xfrm>
          <a:off x="16129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160249</xdr:rowOff>
    </xdr:from>
    <xdr:ext cx="736600" cy="259045"/>
    <xdr:sp macro="" textlink="">
      <xdr:nvSpPr>
        <xdr:cNvPr id="469" name="テキスト ボックス 468"/>
        <xdr:cNvSpPr txBox="1"/>
      </xdr:nvSpPr>
      <xdr:spPr>
        <a:xfrm>
          <a:off x="15798800" y="2731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24680</xdr:rowOff>
    </xdr:from>
    <xdr:to>
      <xdr:col>73</xdr:col>
      <xdr:colOff>44450</xdr:colOff>
      <xdr:row>16</xdr:row>
      <xdr:rowOff>126280</xdr:rowOff>
    </xdr:to>
    <xdr:sp macro="" textlink="">
      <xdr:nvSpPr>
        <xdr:cNvPr id="470" name="楕円 469"/>
        <xdr:cNvSpPr/>
      </xdr:nvSpPr>
      <xdr:spPr>
        <a:xfrm>
          <a:off x="15240000" y="27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111057</xdr:rowOff>
    </xdr:from>
    <xdr:ext cx="762000" cy="259045"/>
    <xdr:sp macro="" textlink="">
      <xdr:nvSpPr>
        <xdr:cNvPr id="471" name="テキスト ボックス 470"/>
        <xdr:cNvSpPr txBox="1"/>
      </xdr:nvSpPr>
      <xdr:spPr>
        <a:xfrm>
          <a:off x="14909800" y="285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80179</xdr:rowOff>
    </xdr:from>
    <xdr:to>
      <xdr:col>68</xdr:col>
      <xdr:colOff>203200</xdr:colOff>
      <xdr:row>17</xdr:row>
      <xdr:rowOff>10329</xdr:rowOff>
    </xdr:to>
    <xdr:sp macro="" textlink="">
      <xdr:nvSpPr>
        <xdr:cNvPr id="472" name="楕円 471"/>
        <xdr:cNvSpPr/>
      </xdr:nvSpPr>
      <xdr:spPr>
        <a:xfrm>
          <a:off x="14351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166556</xdr:rowOff>
    </xdr:from>
    <xdr:ext cx="762000" cy="259045"/>
    <xdr:sp macro="" textlink="">
      <xdr:nvSpPr>
        <xdr:cNvPr id="473" name="テキスト ボックス 472"/>
        <xdr:cNvSpPr txBox="1"/>
      </xdr:nvSpPr>
      <xdr:spPr>
        <a:xfrm>
          <a:off x="14020800" y="29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113961</xdr:rowOff>
    </xdr:from>
    <xdr:to>
      <xdr:col>64</xdr:col>
      <xdr:colOff>152400</xdr:colOff>
      <xdr:row>17</xdr:row>
      <xdr:rowOff>44111</xdr:rowOff>
    </xdr:to>
    <xdr:sp macro="" textlink="">
      <xdr:nvSpPr>
        <xdr:cNvPr id="474" name="楕円 473"/>
        <xdr:cNvSpPr/>
      </xdr:nvSpPr>
      <xdr:spPr>
        <a:xfrm>
          <a:off x="13462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28888</xdr:rowOff>
    </xdr:from>
    <xdr:ext cx="762000" cy="259045"/>
    <xdr:sp macro="" textlink="">
      <xdr:nvSpPr>
        <xdr:cNvPr id="475" name="テキスト ボックス 474"/>
        <xdr:cNvSpPr txBox="1"/>
      </xdr:nvSpPr>
      <xdr:spPr>
        <a:xfrm>
          <a:off x="13131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20,987
20,161
117.60
10,718,475
9,792,835
821,733
6,289,437
8,211,085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200">
              <a:latin typeface="ＭＳ Ｐゴシック" panose="020B0600070205080204" pitchFamily="50" charset="-128"/>
              <a:ea typeface="ＭＳ Ｐゴシック" panose="020B0600070205080204" pitchFamily="50" charset="-128"/>
            </a:rPr>
            <a:t>29.9%</a:t>
          </a:r>
          <a:r>
            <a:rPr kumimoji="1" lang="ja-JP" altLang="en-US" sz="1200">
              <a:latin typeface="ＭＳ Ｐゴシック" panose="020B0600070205080204" pitchFamily="50" charset="-128"/>
              <a:ea typeface="ＭＳ Ｐゴシック" panose="020B0600070205080204" pitchFamily="50" charset="-128"/>
            </a:rPr>
            <a:t>となり、全国平均（</a:t>
          </a:r>
          <a:r>
            <a:rPr kumimoji="1" lang="en-US" altLang="ja-JP" sz="1200">
              <a:latin typeface="ＭＳ Ｐゴシック" panose="020B0600070205080204" pitchFamily="50" charset="-128"/>
              <a:ea typeface="ＭＳ Ｐゴシック" panose="020B0600070205080204" pitchFamily="50" charset="-128"/>
            </a:rPr>
            <a:t>25.9%</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25.4%</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24.9%</a:t>
          </a:r>
          <a:r>
            <a:rPr kumimoji="1" lang="ja-JP" altLang="en-US" sz="1200">
              <a:latin typeface="ＭＳ Ｐゴシック" panose="020B0600070205080204" pitchFamily="50" charset="-128"/>
              <a:ea typeface="ＭＳ Ｐゴシック" panose="020B0600070205080204" pitchFamily="50" charset="-128"/>
            </a:rPr>
            <a:t>）のいずれも上回っている。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前年度と比較すると</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ポイント上昇しているが、これは人件費総額の増および歳入における経常一般財源総額の減少が要因である。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も、会計年度任用職員制度の導入や、業務の多様化、複雑化に伴う職員数の増、時間外勤務手当の増等により、人件費は上昇傾向にあるが、業務の見直しや効率化等を進めること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39</xdr:row>
      <xdr:rowOff>100330</xdr:rowOff>
    </xdr:to>
    <xdr:cxnSp macro="">
      <xdr:nvCxnSpPr>
        <xdr:cNvPr id="66" name="直線コネクタ 65"/>
        <xdr:cNvCxnSpPr/>
      </xdr:nvCxnSpPr>
      <xdr:spPr>
        <a:xfrm>
          <a:off x="3987800" y="652018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39</xdr:row>
      <xdr:rowOff>123190</xdr:rowOff>
    </xdr:to>
    <xdr:cxnSp macro="">
      <xdr:nvCxnSpPr>
        <xdr:cNvPr id="69" name="直線コネクタ 68"/>
        <xdr:cNvCxnSpPr/>
      </xdr:nvCxnSpPr>
      <xdr:spPr>
        <a:xfrm flipV="1">
          <a:off x="3098800" y="65201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39</xdr:row>
      <xdr:rowOff>123190</xdr:rowOff>
    </xdr:to>
    <xdr:cxnSp macro="">
      <xdr:nvCxnSpPr>
        <xdr:cNvPr id="72" name="直線コネクタ 71"/>
        <xdr:cNvCxnSpPr/>
      </xdr:nvCxnSpPr>
      <xdr:spPr>
        <a:xfrm>
          <a:off x="2209800" y="623824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66040</xdr:rowOff>
    </xdr:to>
    <xdr:cxnSp macro="">
      <xdr:nvCxnSpPr>
        <xdr:cNvPr id="75" name="直線コネクタ 74"/>
        <xdr:cNvCxnSpPr/>
      </xdr:nvCxnSpPr>
      <xdr:spPr>
        <a:xfrm>
          <a:off x="1320800" y="617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72390</xdr:rowOff>
    </xdr:from>
    <xdr:to>
      <xdr:col>15</xdr:col>
      <xdr:colOff>149225</xdr:colOff>
      <xdr:row>40</xdr:row>
      <xdr:rowOff>2540</xdr:rowOff>
    </xdr:to>
    <xdr:sp macro="" textlink="">
      <xdr:nvSpPr>
        <xdr:cNvPr id="89" name="楕円 88"/>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158767</xdr:rowOff>
    </xdr:from>
    <xdr:ext cx="762000" cy="259045"/>
    <xdr:sp macro="" textlink="">
      <xdr:nvSpPr>
        <xdr:cNvPr id="90" name="テキスト ボックス 89"/>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92" name="テキスト ボックス 91"/>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94" name="テキスト ボックス 93"/>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a:t>
          </a:r>
          <a:r>
            <a:rPr kumimoji="1" lang="en-US" altLang="ja-JP" sz="1200">
              <a:latin typeface="ＭＳ Ｐゴシック" panose="020B0600070205080204" pitchFamily="50" charset="-128"/>
              <a:ea typeface="ＭＳ Ｐゴシック" panose="020B0600070205080204" pitchFamily="50" charset="-128"/>
            </a:rPr>
            <a:t>13.1%</a:t>
          </a:r>
          <a:r>
            <a:rPr kumimoji="1" lang="ja-JP" altLang="en-US" sz="1200">
              <a:latin typeface="ＭＳ Ｐゴシック" panose="020B0600070205080204" pitchFamily="50" charset="-128"/>
              <a:ea typeface="ＭＳ Ｐゴシック" panose="020B0600070205080204" pitchFamily="50" charset="-128"/>
            </a:rPr>
            <a:t>となり、全国平均（</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15.5%</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）のいずれも下回る結果となり、前年度比率（</a:t>
          </a:r>
          <a:r>
            <a:rPr kumimoji="1" lang="en-US" altLang="ja-JP" sz="1200">
              <a:latin typeface="ＭＳ Ｐゴシック" panose="020B0600070205080204" pitchFamily="50" charset="-128"/>
              <a:ea typeface="ＭＳ Ｐゴシック" panose="020B0600070205080204" pitchFamily="50" charset="-128"/>
            </a:rPr>
            <a:t>11.2%</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低下の主な要因としては、歳入における経常一般財源総額が減少したことが大きいが、歳出における庁内ネットワーク構築に伴う</a:t>
          </a:r>
          <a:r>
            <a:rPr kumimoji="1" lang="en-US" altLang="ja-JP" sz="1200">
              <a:latin typeface="ＭＳ Ｐゴシック" panose="020B0600070205080204" pitchFamily="50" charset="-128"/>
              <a:ea typeface="ＭＳ Ｐゴシック" panose="020B0600070205080204" pitchFamily="50" charset="-128"/>
            </a:rPr>
            <a:t>PC</a:t>
          </a:r>
          <a:r>
            <a:rPr kumimoji="1" lang="ja-JP" altLang="en-US" sz="1200">
              <a:latin typeface="ＭＳ Ｐゴシック" panose="020B0600070205080204" pitchFamily="50" charset="-128"/>
              <a:ea typeface="ＭＳ Ｐゴシック" panose="020B0600070205080204" pitchFamily="50" charset="-128"/>
            </a:rPr>
            <a:t>等の整備による物件費の増があげられる。今後についても、徹底した経費削減や事務事業の見直し等を進めることにより、物件費の抑制に努める。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101600</xdr:rowOff>
    </xdr:from>
    <xdr:to>
      <xdr:col>82</xdr:col>
      <xdr:colOff>107950</xdr:colOff>
      <xdr:row>16</xdr:row>
      <xdr:rowOff>0</xdr:rowOff>
    </xdr:to>
    <xdr:cxnSp macro="">
      <xdr:nvCxnSpPr>
        <xdr:cNvPr id="127" name="直線コネクタ 126"/>
        <xdr:cNvCxnSpPr/>
      </xdr:nvCxnSpPr>
      <xdr:spPr>
        <a:xfrm>
          <a:off x="15671800" y="25019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101600</xdr:rowOff>
    </xdr:from>
    <xdr:to>
      <xdr:col>78</xdr:col>
      <xdr:colOff>69850</xdr:colOff>
      <xdr:row>15</xdr:row>
      <xdr:rowOff>146050</xdr:rowOff>
    </xdr:to>
    <xdr:cxnSp macro="">
      <xdr:nvCxnSpPr>
        <xdr:cNvPr id="130" name="直線コネクタ 129"/>
        <xdr:cNvCxnSpPr/>
      </xdr:nvCxnSpPr>
      <xdr:spPr>
        <a:xfrm flipV="1">
          <a:off x="14782800" y="2501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17</xdr:row>
      <xdr:rowOff>133350</xdr:rowOff>
    </xdr:to>
    <xdr:cxnSp macro="">
      <xdr:nvCxnSpPr>
        <xdr:cNvPr id="133" name="直線コネクタ 132"/>
        <xdr:cNvCxnSpPr/>
      </xdr:nvCxnSpPr>
      <xdr:spPr>
        <a:xfrm flipV="1">
          <a:off x="13893800" y="2717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17</xdr:row>
      <xdr:rowOff>133350</xdr:rowOff>
    </xdr:to>
    <xdr:cxnSp macro="">
      <xdr:nvCxnSpPr>
        <xdr:cNvPr id="136" name="直線コネクタ 135"/>
        <xdr:cNvCxnSpPr/>
      </xdr:nvCxnSpPr>
      <xdr:spPr>
        <a:xfrm>
          <a:off x="13004800" y="2882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50800</xdr:rowOff>
    </xdr:from>
    <xdr:to>
      <xdr:col>78</xdr:col>
      <xdr:colOff>120650</xdr:colOff>
      <xdr:row>14</xdr:row>
      <xdr:rowOff>152400</xdr:rowOff>
    </xdr:to>
    <xdr:sp macro="" textlink="">
      <xdr:nvSpPr>
        <xdr:cNvPr id="148" name="楕円 147"/>
        <xdr:cNvSpPr/>
      </xdr:nvSpPr>
      <xdr:spPr>
        <a:xfrm>
          <a:off x="15621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49" name="テキスト ボックス 148"/>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2" name="楕円 151"/>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88900</xdr:rowOff>
    </xdr:from>
    <xdr:to>
      <xdr:col>65</xdr:col>
      <xdr:colOff>53975</xdr:colOff>
      <xdr:row>17</xdr:row>
      <xdr:rowOff>19050</xdr:rowOff>
    </xdr:to>
    <xdr:sp macro="" textlink="">
      <xdr:nvSpPr>
        <xdr:cNvPr id="154" name="楕円 153"/>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29227</xdr:rowOff>
    </xdr:from>
    <xdr:ext cx="762000" cy="259045"/>
    <xdr:sp macro="" textlink="">
      <xdr:nvSpPr>
        <xdr:cNvPr id="155" name="テキスト ボックス 154"/>
        <xdr:cNvSpPr txBox="1"/>
      </xdr:nvSpPr>
      <xdr:spPr>
        <a:xfrm>
          <a:off x="12623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）と比較して低い水準を示しているものの、前年度と比較すると</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これは、歳入における経常一般財源総額が減少している一方、社会保障関係経費の自然増等により、扶助費の支出額が増加を続けていることが要因である。特に障害者総合支援事業などの社会福祉費の増加は著しく、扶助費は今後も増加すると考えられ、今後については、資格審査等の適正化や住民の健康増進等により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8" name="直線コネクタ 187"/>
        <xdr:cNvCxnSpPr/>
      </xdr:nvCxnSpPr>
      <xdr:spPr>
        <a:xfrm>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127000</xdr:rowOff>
    </xdr:to>
    <xdr:cxnSp macro="">
      <xdr:nvCxnSpPr>
        <xdr:cNvPr id="191" name="直線コネクタ 190"/>
        <xdr:cNvCxnSpPr/>
      </xdr:nvCxnSpPr>
      <xdr:spPr>
        <a:xfrm flipV="1">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50800</xdr:rowOff>
    </xdr:to>
    <xdr:cxnSp macro="">
      <xdr:nvCxnSpPr>
        <xdr:cNvPr id="194" name="直線コネクタ 193"/>
        <xdr:cNvCxnSpPr/>
      </xdr:nvCxnSpPr>
      <xdr:spPr>
        <a:xfrm flipV="1">
          <a:off x="2209800" y="9728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58</xdr:row>
      <xdr:rowOff>50800</xdr:rowOff>
    </xdr:to>
    <xdr:cxnSp macro="">
      <xdr:nvCxnSpPr>
        <xdr:cNvPr id="197" name="直線コネクタ 196"/>
        <xdr:cNvCxnSpPr/>
      </xdr:nvCxnSpPr>
      <xdr:spPr>
        <a:xfrm>
          <a:off x="1320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0" name="テキスト ボックス 209"/>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2" name="テキスト ボックス 211"/>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4" name="テキスト ボックス 213"/>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5" name="楕円 214"/>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6" name="テキスト ボックス 215"/>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その他の経費は、主に繰出金となっている。</a:t>
          </a:r>
        </a:p>
        <a:p>
          <a:r>
            <a:rPr kumimoji="1" lang="ja-JP" altLang="en-US" sz="1200">
              <a:latin typeface="ＭＳ Ｐゴシック" panose="020B0600070205080204" pitchFamily="50" charset="-128"/>
              <a:ea typeface="ＭＳ Ｐゴシック" panose="020B0600070205080204" pitchFamily="50" charset="-128"/>
            </a:rPr>
            <a:t>　その他の経費に係る経常収支比率は</a:t>
          </a:r>
          <a:r>
            <a:rPr kumimoji="1" lang="en-US" altLang="ja-JP" sz="1200">
              <a:latin typeface="ＭＳ Ｐゴシック" panose="020B0600070205080204" pitchFamily="50" charset="-128"/>
              <a:ea typeface="ＭＳ Ｐゴシック" panose="020B0600070205080204" pitchFamily="50" charset="-128"/>
            </a:rPr>
            <a:t>11.2%</a:t>
          </a:r>
          <a:r>
            <a:rPr kumimoji="1" lang="ja-JP" altLang="en-US" sz="1200">
              <a:latin typeface="ＭＳ Ｐゴシック" panose="020B0600070205080204" pitchFamily="50" charset="-128"/>
              <a:ea typeface="ＭＳ Ｐゴシック" panose="020B0600070205080204" pitchFamily="50" charset="-128"/>
            </a:rPr>
            <a:t>となり、前年度（</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ポイント上昇しているが、全国平均（</a:t>
          </a:r>
          <a:r>
            <a:rPr kumimoji="1" lang="en-US" altLang="ja-JP" sz="1200">
              <a:latin typeface="ＭＳ Ｐゴシック" panose="020B0600070205080204" pitchFamily="50" charset="-128"/>
              <a:ea typeface="ＭＳ Ｐゴシック" panose="020B0600070205080204" pitchFamily="50" charset="-128"/>
            </a:rPr>
            <a:t>12.4%</a:t>
          </a:r>
          <a:r>
            <a:rPr kumimoji="1" lang="ja-JP" altLang="en-US" sz="1200">
              <a:latin typeface="ＭＳ Ｐゴシック" panose="020B0600070205080204" pitchFamily="50" charset="-128"/>
              <a:ea typeface="ＭＳ Ｐゴシック" panose="020B0600070205080204" pitchFamily="50" charset="-128"/>
            </a:rPr>
            <a:t>）および類似団体平均（</a:t>
          </a:r>
          <a:r>
            <a:rPr kumimoji="1" lang="en-US" altLang="ja-JP" sz="1200">
              <a:latin typeface="ＭＳ Ｐゴシック" panose="020B0600070205080204" pitchFamily="50" charset="-128"/>
              <a:ea typeface="ＭＳ Ｐゴシック" panose="020B0600070205080204" pitchFamily="50" charset="-128"/>
            </a:rPr>
            <a:t>12.2%</a:t>
          </a:r>
          <a:r>
            <a:rPr kumimoji="1" lang="ja-JP" altLang="en-US" sz="1200">
              <a:latin typeface="ＭＳ Ｐゴシック" panose="020B0600070205080204" pitchFamily="50" charset="-128"/>
              <a:ea typeface="ＭＳ Ｐゴシック" panose="020B0600070205080204" pitchFamily="50" charset="-128"/>
            </a:rPr>
            <a:t>）を下回った。要因としては、令和５年度より特別会計が公営企業会計（法適）に移行したこから、繰出金としては大幅に減となったことが挙げられる。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今後も引き続き、地域住民の健康増進の取り組みを進め、給付費の増加の抑制とあわせ、公営事業における職員数の適正化、受益に応じた負担金の徴収により繰出金の抑制に努める。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162378</xdr:rowOff>
    </xdr:to>
    <xdr:cxnSp macro="">
      <xdr:nvCxnSpPr>
        <xdr:cNvPr id="251" name="直線コネクタ 250"/>
        <xdr:cNvCxnSpPr/>
      </xdr:nvCxnSpPr>
      <xdr:spPr>
        <a:xfrm>
          <a:off x="15671800" y="9515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2" name="その他平均値テキスト"/>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56</xdr:row>
      <xdr:rowOff>110672</xdr:rowOff>
    </xdr:to>
    <xdr:cxnSp macro="">
      <xdr:nvCxnSpPr>
        <xdr:cNvPr id="254" name="直線コネクタ 253"/>
        <xdr:cNvCxnSpPr/>
      </xdr:nvCxnSpPr>
      <xdr:spPr>
        <a:xfrm flipV="1">
          <a:off x="14782800" y="95159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59</xdr:row>
      <xdr:rowOff>86178</xdr:rowOff>
    </xdr:to>
    <xdr:cxnSp macro="">
      <xdr:nvCxnSpPr>
        <xdr:cNvPr id="257" name="直線コネクタ 256"/>
        <xdr:cNvCxnSpPr/>
      </xdr:nvCxnSpPr>
      <xdr:spPr>
        <a:xfrm flipV="1">
          <a:off x="13893800" y="9711872"/>
          <a:ext cx="889000" cy="4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137885</xdr:rowOff>
    </xdr:from>
    <xdr:to>
      <xdr:col>69</xdr:col>
      <xdr:colOff>92075</xdr:colOff>
      <xdr:row>59</xdr:row>
      <xdr:rowOff>86178</xdr:rowOff>
    </xdr:to>
    <xdr:cxnSp macro="">
      <xdr:nvCxnSpPr>
        <xdr:cNvPr id="260" name="直線コネクタ 259"/>
        <xdr:cNvCxnSpPr/>
      </xdr:nvCxnSpPr>
      <xdr:spPr>
        <a:xfrm>
          <a:off x="13004800" y="10081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0" name="楕円 269"/>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71" name="その他該当値テキスト"/>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4" name="楕円 273"/>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5" name="テキスト ボックス 274"/>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6" name="楕円 275"/>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7" name="テキスト ボックス 276"/>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78" name="楕円 277"/>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79" name="テキスト ボックス 278"/>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補助費等に係る経常収支比率は</a:t>
          </a:r>
          <a:r>
            <a:rPr kumimoji="1" lang="en-US" altLang="ja-JP" sz="1200">
              <a:latin typeface="ＭＳ Ｐゴシック" panose="020B0600070205080204" pitchFamily="50" charset="-128"/>
              <a:ea typeface="ＭＳ Ｐゴシック" panose="020B0600070205080204" pitchFamily="50" charset="-128"/>
            </a:rPr>
            <a:t>17.1%</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）と比較すると高い水準となり、前年度（</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と比較しても数値は上昇している。比率の上昇の要因としては、歳入における経常一般財源総額が減少している一方、歳出において、新型コロナワクチン接種事業の国庫補助金の精算返還金や中部清掃組合等の一部事務組合への負担金の増があげられる。</a:t>
          </a:r>
        </a:p>
        <a:p>
          <a:r>
            <a:rPr kumimoji="1" lang="ja-JP" altLang="en-US" sz="1200">
              <a:latin typeface="ＭＳ Ｐゴシック" panose="020B0600070205080204" pitchFamily="50" charset="-128"/>
              <a:ea typeface="ＭＳ Ｐゴシック" panose="020B0600070205080204" pitchFamily="50" charset="-128"/>
            </a:rPr>
            <a:t>　今後についても、補助費等における費用対効果等を勘案し、より効果ある支出となるよう改善に努める。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165862</xdr:rowOff>
    </xdr:to>
    <xdr:cxnSp macro="">
      <xdr:nvCxnSpPr>
        <xdr:cNvPr id="309" name="直線コネクタ 308"/>
        <xdr:cNvCxnSpPr/>
      </xdr:nvCxnSpPr>
      <xdr:spPr>
        <a:xfrm>
          <a:off x="15671800" y="64317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38</xdr:row>
      <xdr:rowOff>30988</xdr:rowOff>
    </xdr:to>
    <xdr:cxnSp macro="">
      <xdr:nvCxnSpPr>
        <xdr:cNvPr id="312" name="直線コネクタ 311"/>
        <xdr:cNvCxnSpPr/>
      </xdr:nvCxnSpPr>
      <xdr:spPr>
        <a:xfrm flipV="1">
          <a:off x="14782800" y="64317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38</xdr:row>
      <xdr:rowOff>30988</xdr:rowOff>
    </xdr:to>
    <xdr:cxnSp macro="">
      <xdr:nvCxnSpPr>
        <xdr:cNvPr id="315" name="直線コネクタ 314"/>
        <xdr:cNvCxnSpPr/>
      </xdr:nvCxnSpPr>
      <xdr:spPr>
        <a:xfrm>
          <a:off x="13893800" y="63632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19558</xdr:rowOff>
    </xdr:to>
    <xdr:cxnSp macro="">
      <xdr:nvCxnSpPr>
        <xdr:cNvPr id="318" name="直線コネクタ 317"/>
        <xdr:cNvCxnSpPr/>
      </xdr:nvCxnSpPr>
      <xdr:spPr>
        <a:xfrm>
          <a:off x="13004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2" name="テキスト ボックス 321"/>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8" name="楕円 327"/>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9"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0" name="楕円 329"/>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1" name="テキスト ボックス 330"/>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2" name="楕円 331"/>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3" name="テキスト ボックス 332"/>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5" name="テキスト ボックス 334"/>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6" name="楕円 335"/>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7" name="テキスト ボックス 336"/>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公債費に係る経常収支比率は</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12.8%</a:t>
          </a:r>
          <a:r>
            <a:rPr kumimoji="1" lang="ja-JP" altLang="en-US" sz="1200">
              <a:latin typeface="ＭＳ Ｐゴシック" panose="020B0600070205080204" pitchFamily="50" charset="-128"/>
              <a:ea typeface="ＭＳ Ｐゴシック" panose="020B0600070205080204" pitchFamily="50" charset="-128"/>
            </a:rPr>
            <a:t>）と比較しても若干低い水準となったものの、前年度からは</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昇した。公債費は、過去の建設工事に伴う地方債や臨時財政対策債の発行などにより、前年度と比較して増加しており、償還のピークを迎えている。今後も、引き続き地方債の新規発行を極力控えるとともに、地方債を発行する場合においても、後年度の元利償還に対して、交付税算入される地方債を借り入れ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77</xdr:row>
      <xdr:rowOff>33274</xdr:rowOff>
    </xdr:to>
    <xdr:cxnSp macro="">
      <xdr:nvCxnSpPr>
        <xdr:cNvPr id="368" name="直線コネクタ 367"/>
        <xdr:cNvCxnSpPr/>
      </xdr:nvCxnSpPr>
      <xdr:spPr>
        <a:xfrm>
          <a:off x="3987800" y="131526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77</xdr:row>
      <xdr:rowOff>78994</xdr:rowOff>
    </xdr:to>
    <xdr:cxnSp macro="">
      <xdr:nvCxnSpPr>
        <xdr:cNvPr id="371" name="直線コネクタ 370"/>
        <xdr:cNvCxnSpPr/>
      </xdr:nvCxnSpPr>
      <xdr:spPr>
        <a:xfrm flipV="1">
          <a:off x="3098800" y="13152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78994</xdr:rowOff>
    </xdr:to>
    <xdr:cxnSp macro="">
      <xdr:nvCxnSpPr>
        <xdr:cNvPr id="374" name="直線コネクタ 373"/>
        <xdr:cNvCxnSpPr/>
      </xdr:nvCxnSpPr>
      <xdr:spPr>
        <a:xfrm>
          <a:off x="2209800" y="132166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77</xdr:row>
      <xdr:rowOff>14987</xdr:rowOff>
    </xdr:to>
    <xdr:cxnSp macro="">
      <xdr:nvCxnSpPr>
        <xdr:cNvPr id="377" name="直線コネクタ 376"/>
        <xdr:cNvCxnSpPr/>
      </xdr:nvCxnSpPr>
      <xdr:spPr>
        <a:xfrm>
          <a:off x="1320800" y="1308862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9" name="テキスト ボックス 378"/>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7" name="楕円 386"/>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88"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9" name="楕円 388"/>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0" name="テキスト ボックス 389"/>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91" name="楕円 390"/>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92" name="テキスト ボックス 391"/>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3" name="楕円 392"/>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4" name="テキスト ボックス 393"/>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5" name="楕円 394"/>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6" name="テキスト ボックス 395"/>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200">
              <a:latin typeface="ＭＳ Ｐゴシック" panose="020B0600070205080204" pitchFamily="50" charset="-128"/>
              <a:ea typeface="ＭＳ Ｐゴシック" panose="020B0600070205080204" pitchFamily="50" charset="-128"/>
            </a:rPr>
            <a:t>78.7%</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74.5%</a:t>
          </a:r>
          <a:r>
            <a:rPr kumimoji="1" lang="ja-JP" altLang="en-US" sz="1200">
              <a:latin typeface="ＭＳ Ｐゴシック" panose="020B0600070205080204" pitchFamily="50" charset="-128"/>
              <a:ea typeface="ＭＳ Ｐゴシック" panose="020B0600070205080204" pitchFamily="50" charset="-128"/>
            </a:rPr>
            <a:t>）と比較すると高い水準となった。また、前年度（</a:t>
          </a:r>
          <a:r>
            <a:rPr kumimoji="1" lang="en-US" altLang="ja-JP" sz="1200">
              <a:latin typeface="ＭＳ Ｐゴシック" panose="020B0600070205080204" pitchFamily="50" charset="-128"/>
              <a:ea typeface="ＭＳ Ｐゴシック" panose="020B0600070205080204" pitchFamily="50" charset="-128"/>
            </a:rPr>
            <a:t>70.5%</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　これは、人件費の増加や物件費、補助費等の経費の増加により経常一般財源充当額が増加している一方、地方</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普通</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交付税および臨時特例対策債の減により経常一般財源が減少したことがあげられる。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今後についても、人件費や扶助費などの義務的経費や、物件費、補助費等を含め、全体的な経費の抑制に努める。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78</xdr:row>
      <xdr:rowOff>67563</xdr:rowOff>
    </xdr:to>
    <xdr:cxnSp macro="">
      <xdr:nvCxnSpPr>
        <xdr:cNvPr id="427" name="直線コネクタ 426"/>
        <xdr:cNvCxnSpPr/>
      </xdr:nvCxnSpPr>
      <xdr:spPr>
        <a:xfrm>
          <a:off x="15671800" y="13065761"/>
          <a:ext cx="838200" cy="37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78</xdr:row>
      <xdr:rowOff>159004</xdr:rowOff>
    </xdr:to>
    <xdr:cxnSp macro="">
      <xdr:nvCxnSpPr>
        <xdr:cNvPr id="430" name="直線コネクタ 429"/>
        <xdr:cNvCxnSpPr/>
      </xdr:nvCxnSpPr>
      <xdr:spPr>
        <a:xfrm flipV="1">
          <a:off x="14782800" y="13065761"/>
          <a:ext cx="889000" cy="4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159004</xdr:rowOff>
    </xdr:to>
    <xdr:cxnSp macro="">
      <xdr:nvCxnSpPr>
        <xdr:cNvPr id="433" name="直線コネクタ 432"/>
        <xdr:cNvCxnSpPr/>
      </xdr:nvCxnSpPr>
      <xdr:spPr>
        <a:xfrm>
          <a:off x="13893800" y="133949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5" name="テキスト ボックス 434"/>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78</xdr:row>
      <xdr:rowOff>21844</xdr:rowOff>
    </xdr:to>
    <xdr:cxnSp macro="">
      <xdr:nvCxnSpPr>
        <xdr:cNvPr id="436" name="直線コネクタ 435"/>
        <xdr:cNvCxnSpPr/>
      </xdr:nvCxnSpPr>
      <xdr:spPr>
        <a:xfrm>
          <a:off x="13004800" y="132303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6" name="楕円 445"/>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7" name="公債費以外該当値テキスト"/>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8" name="楕円 447"/>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49" name="テキスト ボックス 448"/>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0" name="楕円 449"/>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1" name="テキスト ボックス 450"/>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2" name="楕円 451"/>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3" name="テキスト ボックス 452"/>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4" name="楕円 453"/>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5" name="テキスト ボックス 454"/>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121037</xdr:rowOff>
    </xdr:from>
    <xdr:to>
      <xdr:col>29</xdr:col>
      <xdr:colOff>127000</xdr:colOff>
      <xdr:row>15</xdr:row>
      <xdr:rowOff>52991</xdr:rowOff>
    </xdr:to>
    <xdr:cxnSp macro="">
      <xdr:nvCxnSpPr>
        <xdr:cNvPr id="50" name="直線コネクタ 49"/>
        <xdr:cNvCxnSpPr/>
      </xdr:nvCxnSpPr>
      <xdr:spPr bwMode="auto">
        <a:xfrm flipV="1">
          <a:off x="5003800" y="2568962"/>
          <a:ext cx="647700" cy="10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52991</xdr:rowOff>
    </xdr:from>
    <xdr:to>
      <xdr:col>26</xdr:col>
      <xdr:colOff>50800</xdr:colOff>
      <xdr:row>15</xdr:row>
      <xdr:rowOff>112217</xdr:rowOff>
    </xdr:to>
    <xdr:cxnSp macro="">
      <xdr:nvCxnSpPr>
        <xdr:cNvPr id="53" name="直線コネクタ 52"/>
        <xdr:cNvCxnSpPr/>
      </xdr:nvCxnSpPr>
      <xdr:spPr bwMode="auto">
        <a:xfrm flipV="1">
          <a:off x="4305300" y="2672366"/>
          <a:ext cx="698500" cy="5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112217</xdr:rowOff>
    </xdr:from>
    <xdr:to>
      <xdr:col>22</xdr:col>
      <xdr:colOff>114300</xdr:colOff>
      <xdr:row>16</xdr:row>
      <xdr:rowOff>142088</xdr:rowOff>
    </xdr:to>
    <xdr:cxnSp macro="">
      <xdr:nvCxnSpPr>
        <xdr:cNvPr id="56" name="直線コネクタ 55"/>
        <xdr:cNvCxnSpPr/>
      </xdr:nvCxnSpPr>
      <xdr:spPr bwMode="auto">
        <a:xfrm flipV="1">
          <a:off x="3606800" y="2731592"/>
          <a:ext cx="698500" cy="201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131820</xdr:rowOff>
    </xdr:from>
    <xdr:to>
      <xdr:col>18</xdr:col>
      <xdr:colOff>177800</xdr:colOff>
      <xdr:row>16</xdr:row>
      <xdr:rowOff>142088</xdr:rowOff>
    </xdr:to>
    <xdr:cxnSp macro="">
      <xdr:nvCxnSpPr>
        <xdr:cNvPr id="59" name="直線コネクタ 58"/>
        <xdr:cNvCxnSpPr/>
      </xdr:nvCxnSpPr>
      <xdr:spPr bwMode="auto">
        <a:xfrm>
          <a:off x="2908300" y="2922645"/>
          <a:ext cx="698500" cy="1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101922</xdr:rowOff>
    </xdr:from>
    <xdr:ext cx="762000" cy="259045"/>
    <xdr:sp macro="" textlink="">
      <xdr:nvSpPr>
        <xdr:cNvPr id="61" name="テキスト ボックス 60"/>
        <xdr:cNvSpPr txBox="1"/>
      </xdr:nvSpPr>
      <xdr:spPr>
        <a:xfrm>
          <a:off x="32258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114895</xdr:rowOff>
    </xdr:from>
    <xdr:ext cx="762000" cy="259045"/>
    <xdr:sp macro="" textlink="">
      <xdr:nvSpPr>
        <xdr:cNvPr id="63" name="テキスト ボックス 62"/>
        <xdr:cNvSpPr txBox="1"/>
      </xdr:nvSpPr>
      <xdr:spPr>
        <a:xfrm>
          <a:off x="25273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70237</xdr:rowOff>
    </xdr:from>
    <xdr:to>
      <xdr:col>29</xdr:col>
      <xdr:colOff>177800</xdr:colOff>
      <xdr:row>15</xdr:row>
      <xdr:rowOff>387</xdr:rowOff>
    </xdr:to>
    <xdr:sp macro="" textlink="">
      <xdr:nvSpPr>
        <xdr:cNvPr id="69" name="楕円 68"/>
        <xdr:cNvSpPr/>
      </xdr:nvSpPr>
      <xdr:spPr bwMode="auto">
        <a:xfrm>
          <a:off x="5600700" y="251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86764</xdr:rowOff>
    </xdr:from>
    <xdr:ext cx="762000" cy="259045"/>
    <xdr:sp macro="" textlink="">
      <xdr:nvSpPr>
        <xdr:cNvPr id="70" name="人口1人当たり決算額の推移該当値テキスト130"/>
        <xdr:cNvSpPr txBox="1"/>
      </xdr:nvSpPr>
      <xdr:spPr>
        <a:xfrm>
          <a:off x="5740400" y="236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2191</xdr:rowOff>
    </xdr:from>
    <xdr:to>
      <xdr:col>26</xdr:col>
      <xdr:colOff>101600</xdr:colOff>
      <xdr:row>15</xdr:row>
      <xdr:rowOff>103791</xdr:rowOff>
    </xdr:to>
    <xdr:sp macro="" textlink="">
      <xdr:nvSpPr>
        <xdr:cNvPr id="71" name="楕円 70"/>
        <xdr:cNvSpPr/>
      </xdr:nvSpPr>
      <xdr:spPr bwMode="auto">
        <a:xfrm>
          <a:off x="4953000" y="262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113968</xdr:rowOff>
    </xdr:from>
    <xdr:ext cx="736600" cy="259045"/>
    <xdr:sp macro="" textlink="">
      <xdr:nvSpPr>
        <xdr:cNvPr id="72" name="テキスト ボックス 71"/>
        <xdr:cNvSpPr txBox="1"/>
      </xdr:nvSpPr>
      <xdr:spPr>
        <a:xfrm>
          <a:off x="4622800" y="239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61417</xdr:rowOff>
    </xdr:from>
    <xdr:to>
      <xdr:col>22</xdr:col>
      <xdr:colOff>165100</xdr:colOff>
      <xdr:row>15</xdr:row>
      <xdr:rowOff>163017</xdr:rowOff>
    </xdr:to>
    <xdr:sp macro="" textlink="">
      <xdr:nvSpPr>
        <xdr:cNvPr id="73" name="楕円 72"/>
        <xdr:cNvSpPr/>
      </xdr:nvSpPr>
      <xdr:spPr bwMode="auto">
        <a:xfrm>
          <a:off x="4254500" y="268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1744</xdr:rowOff>
    </xdr:from>
    <xdr:ext cx="762000" cy="259045"/>
    <xdr:sp macro="" textlink="">
      <xdr:nvSpPr>
        <xdr:cNvPr id="74" name="テキスト ボックス 73"/>
        <xdr:cNvSpPr txBox="1"/>
      </xdr:nvSpPr>
      <xdr:spPr>
        <a:xfrm>
          <a:off x="3924300" y="24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91288</xdr:rowOff>
    </xdr:from>
    <xdr:to>
      <xdr:col>19</xdr:col>
      <xdr:colOff>38100</xdr:colOff>
      <xdr:row>17</xdr:row>
      <xdr:rowOff>21438</xdr:rowOff>
    </xdr:to>
    <xdr:sp macro="" textlink="">
      <xdr:nvSpPr>
        <xdr:cNvPr id="75" name="楕円 74"/>
        <xdr:cNvSpPr/>
      </xdr:nvSpPr>
      <xdr:spPr bwMode="auto">
        <a:xfrm>
          <a:off x="3556000" y="288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31615</xdr:rowOff>
    </xdr:from>
    <xdr:ext cx="762000" cy="259045"/>
    <xdr:sp macro="" textlink="">
      <xdr:nvSpPr>
        <xdr:cNvPr id="76" name="テキスト ボックス 75"/>
        <xdr:cNvSpPr txBox="1"/>
      </xdr:nvSpPr>
      <xdr:spPr>
        <a:xfrm>
          <a:off x="3225800" y="265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81020</xdr:rowOff>
    </xdr:from>
    <xdr:to>
      <xdr:col>15</xdr:col>
      <xdr:colOff>101600</xdr:colOff>
      <xdr:row>17</xdr:row>
      <xdr:rowOff>11170</xdr:rowOff>
    </xdr:to>
    <xdr:sp macro="" textlink="">
      <xdr:nvSpPr>
        <xdr:cNvPr id="77" name="楕円 76"/>
        <xdr:cNvSpPr/>
      </xdr:nvSpPr>
      <xdr:spPr bwMode="auto">
        <a:xfrm>
          <a:off x="2857500" y="287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21347</xdr:rowOff>
    </xdr:from>
    <xdr:ext cx="762000" cy="259045"/>
    <xdr:sp macro="" textlink="">
      <xdr:nvSpPr>
        <xdr:cNvPr id="78" name="テキスト ボックス 77"/>
        <xdr:cNvSpPr txBox="1"/>
      </xdr:nvSpPr>
      <xdr:spPr>
        <a:xfrm>
          <a:off x="2527300" y="264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263436</xdr:rowOff>
    </xdr:from>
    <xdr:to>
      <xdr:col>29</xdr:col>
      <xdr:colOff>127000</xdr:colOff>
      <xdr:row>35</xdr:row>
      <xdr:rowOff>321196</xdr:rowOff>
    </xdr:to>
    <xdr:cxnSp macro="">
      <xdr:nvCxnSpPr>
        <xdr:cNvPr id="112" name="直線コネクタ 111"/>
        <xdr:cNvCxnSpPr/>
      </xdr:nvCxnSpPr>
      <xdr:spPr bwMode="auto">
        <a:xfrm flipV="1">
          <a:off x="5003800" y="6873786"/>
          <a:ext cx="647700" cy="57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321196</xdr:rowOff>
    </xdr:from>
    <xdr:to>
      <xdr:col>26</xdr:col>
      <xdr:colOff>50800</xdr:colOff>
      <xdr:row>36</xdr:row>
      <xdr:rowOff>24473</xdr:rowOff>
    </xdr:to>
    <xdr:cxnSp macro="">
      <xdr:nvCxnSpPr>
        <xdr:cNvPr id="115" name="直線コネクタ 114"/>
        <xdr:cNvCxnSpPr/>
      </xdr:nvCxnSpPr>
      <xdr:spPr bwMode="auto">
        <a:xfrm flipV="1">
          <a:off x="4305300" y="6931546"/>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259931</xdr:rowOff>
    </xdr:from>
    <xdr:to>
      <xdr:col>22</xdr:col>
      <xdr:colOff>114300</xdr:colOff>
      <xdr:row>36</xdr:row>
      <xdr:rowOff>24473</xdr:rowOff>
    </xdr:to>
    <xdr:cxnSp macro="">
      <xdr:nvCxnSpPr>
        <xdr:cNvPr id="118" name="直線コネクタ 117"/>
        <xdr:cNvCxnSpPr/>
      </xdr:nvCxnSpPr>
      <xdr:spPr bwMode="auto">
        <a:xfrm>
          <a:off x="3606800" y="6870281"/>
          <a:ext cx="698500" cy="10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259931</xdr:rowOff>
    </xdr:from>
    <xdr:to>
      <xdr:col>18</xdr:col>
      <xdr:colOff>177800</xdr:colOff>
      <xdr:row>36</xdr:row>
      <xdr:rowOff>66611</xdr:rowOff>
    </xdr:to>
    <xdr:cxnSp macro="">
      <xdr:nvCxnSpPr>
        <xdr:cNvPr id="121" name="直線コネクタ 120"/>
        <xdr:cNvCxnSpPr/>
      </xdr:nvCxnSpPr>
      <xdr:spPr bwMode="auto">
        <a:xfrm flipV="1">
          <a:off x="2908300" y="6870281"/>
          <a:ext cx="698500" cy="149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212636</xdr:rowOff>
    </xdr:from>
    <xdr:to>
      <xdr:col>29</xdr:col>
      <xdr:colOff>177800</xdr:colOff>
      <xdr:row>35</xdr:row>
      <xdr:rowOff>314236</xdr:rowOff>
    </xdr:to>
    <xdr:sp macro="" textlink="">
      <xdr:nvSpPr>
        <xdr:cNvPr id="131" name="楕円 130"/>
        <xdr:cNvSpPr/>
      </xdr:nvSpPr>
      <xdr:spPr bwMode="auto">
        <a:xfrm>
          <a:off x="5600700" y="682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57713</xdr:rowOff>
    </xdr:from>
    <xdr:ext cx="762000" cy="259045"/>
    <xdr:sp macro="" textlink="">
      <xdr:nvSpPr>
        <xdr:cNvPr id="132" name="人口1人当たり決算額の推移該当値テキスト445"/>
        <xdr:cNvSpPr txBox="1"/>
      </xdr:nvSpPr>
      <xdr:spPr>
        <a:xfrm>
          <a:off x="5740400" y="666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270396</xdr:rowOff>
    </xdr:from>
    <xdr:to>
      <xdr:col>26</xdr:col>
      <xdr:colOff>101600</xdr:colOff>
      <xdr:row>36</xdr:row>
      <xdr:rowOff>29096</xdr:rowOff>
    </xdr:to>
    <xdr:sp macro="" textlink="">
      <xdr:nvSpPr>
        <xdr:cNvPr id="133" name="楕円 132"/>
        <xdr:cNvSpPr/>
      </xdr:nvSpPr>
      <xdr:spPr bwMode="auto">
        <a:xfrm>
          <a:off x="4953000" y="6880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39273</xdr:rowOff>
    </xdr:from>
    <xdr:ext cx="736600" cy="259045"/>
    <xdr:sp macro="" textlink="">
      <xdr:nvSpPr>
        <xdr:cNvPr id="134" name="テキスト ボックス 133"/>
        <xdr:cNvSpPr txBox="1"/>
      </xdr:nvSpPr>
      <xdr:spPr>
        <a:xfrm>
          <a:off x="4622800" y="6649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316573</xdr:rowOff>
    </xdr:from>
    <xdr:to>
      <xdr:col>22</xdr:col>
      <xdr:colOff>165100</xdr:colOff>
      <xdr:row>36</xdr:row>
      <xdr:rowOff>75273</xdr:rowOff>
    </xdr:to>
    <xdr:sp macro="" textlink="">
      <xdr:nvSpPr>
        <xdr:cNvPr id="135" name="楕円 134"/>
        <xdr:cNvSpPr/>
      </xdr:nvSpPr>
      <xdr:spPr bwMode="auto">
        <a:xfrm>
          <a:off x="4254500" y="6926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85450</xdr:rowOff>
    </xdr:from>
    <xdr:ext cx="762000" cy="259045"/>
    <xdr:sp macro="" textlink="">
      <xdr:nvSpPr>
        <xdr:cNvPr id="136" name="テキスト ボックス 135"/>
        <xdr:cNvSpPr txBox="1"/>
      </xdr:nvSpPr>
      <xdr:spPr>
        <a:xfrm>
          <a:off x="3924300" y="669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209131</xdr:rowOff>
    </xdr:from>
    <xdr:to>
      <xdr:col>19</xdr:col>
      <xdr:colOff>38100</xdr:colOff>
      <xdr:row>35</xdr:row>
      <xdr:rowOff>310731</xdr:rowOff>
    </xdr:to>
    <xdr:sp macro="" textlink="">
      <xdr:nvSpPr>
        <xdr:cNvPr id="137" name="楕円 136"/>
        <xdr:cNvSpPr/>
      </xdr:nvSpPr>
      <xdr:spPr bwMode="auto">
        <a:xfrm>
          <a:off x="3556000" y="6819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320908</xdr:rowOff>
    </xdr:from>
    <xdr:ext cx="762000" cy="259045"/>
    <xdr:sp macro="" textlink="">
      <xdr:nvSpPr>
        <xdr:cNvPr id="138" name="テキスト ボックス 137"/>
        <xdr:cNvSpPr txBox="1"/>
      </xdr:nvSpPr>
      <xdr:spPr>
        <a:xfrm>
          <a:off x="3225800" y="658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15811</xdr:rowOff>
    </xdr:from>
    <xdr:to>
      <xdr:col>15</xdr:col>
      <xdr:colOff>101600</xdr:colOff>
      <xdr:row>36</xdr:row>
      <xdr:rowOff>117411</xdr:rowOff>
    </xdr:to>
    <xdr:sp macro="" textlink="">
      <xdr:nvSpPr>
        <xdr:cNvPr id="139" name="楕円 138"/>
        <xdr:cNvSpPr/>
      </xdr:nvSpPr>
      <xdr:spPr bwMode="auto">
        <a:xfrm>
          <a:off x="2857500" y="6969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102188</xdr:rowOff>
    </xdr:from>
    <xdr:ext cx="762000" cy="259045"/>
    <xdr:sp macro="" textlink="">
      <xdr:nvSpPr>
        <xdr:cNvPr id="140" name="テキスト ボックス 139"/>
        <xdr:cNvSpPr txBox="1"/>
      </xdr:nvSpPr>
      <xdr:spPr>
        <a:xfrm>
          <a:off x="2527300" y="705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20,987
20,161
117.60
10,718,475
9,792,835
821,733
6,289,437
8,211,085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123518</xdr:rowOff>
    </xdr:from>
    <xdr:to>
      <xdr:col>24</xdr:col>
      <xdr:colOff>63500</xdr:colOff>
      <xdr:row>34</xdr:row>
      <xdr:rowOff>4320</xdr:rowOff>
    </xdr:to>
    <xdr:cxnSp macro="">
      <xdr:nvCxnSpPr>
        <xdr:cNvPr id="63" name="直線コネクタ 62"/>
        <xdr:cNvCxnSpPr/>
      </xdr:nvCxnSpPr>
      <xdr:spPr>
        <a:xfrm flipV="1">
          <a:off x="3797300" y="578136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4320</xdr:rowOff>
    </xdr:from>
    <xdr:to>
      <xdr:col>19</xdr:col>
      <xdr:colOff>177800</xdr:colOff>
      <xdr:row>34</xdr:row>
      <xdr:rowOff>55232</xdr:rowOff>
    </xdr:to>
    <xdr:cxnSp macro="">
      <xdr:nvCxnSpPr>
        <xdr:cNvPr id="66" name="直線コネクタ 65"/>
        <xdr:cNvCxnSpPr/>
      </xdr:nvCxnSpPr>
      <xdr:spPr>
        <a:xfrm flipV="1">
          <a:off x="2908300" y="5833620"/>
          <a:ext cx="889000" cy="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55232</xdr:rowOff>
    </xdr:from>
    <xdr:to>
      <xdr:col>15</xdr:col>
      <xdr:colOff>50800</xdr:colOff>
      <xdr:row>36</xdr:row>
      <xdr:rowOff>93800</xdr:rowOff>
    </xdr:to>
    <xdr:cxnSp macro="">
      <xdr:nvCxnSpPr>
        <xdr:cNvPr id="69" name="直線コネクタ 68"/>
        <xdr:cNvCxnSpPr/>
      </xdr:nvCxnSpPr>
      <xdr:spPr>
        <a:xfrm flipV="1">
          <a:off x="2019300" y="5884532"/>
          <a:ext cx="889000" cy="38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90877</xdr:rowOff>
    </xdr:from>
    <xdr:to>
      <xdr:col>10</xdr:col>
      <xdr:colOff>114300</xdr:colOff>
      <xdr:row>36</xdr:row>
      <xdr:rowOff>93800</xdr:rowOff>
    </xdr:to>
    <xdr:cxnSp macro="">
      <xdr:nvCxnSpPr>
        <xdr:cNvPr id="72" name="直線コネクタ 71"/>
        <xdr:cNvCxnSpPr/>
      </xdr:nvCxnSpPr>
      <xdr:spPr>
        <a:xfrm>
          <a:off x="1130300" y="6263077"/>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72718</xdr:rowOff>
    </xdr:from>
    <xdr:to>
      <xdr:col>24</xdr:col>
      <xdr:colOff>114300</xdr:colOff>
      <xdr:row>34</xdr:row>
      <xdr:rowOff>2868</xdr:rowOff>
    </xdr:to>
    <xdr:sp macro="" textlink="">
      <xdr:nvSpPr>
        <xdr:cNvPr id="82" name="楕円 81"/>
        <xdr:cNvSpPr/>
      </xdr:nvSpPr>
      <xdr:spPr>
        <a:xfrm>
          <a:off x="4584700" y="57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95595</xdr:rowOff>
    </xdr:from>
    <xdr:ext cx="599010" cy="259045"/>
    <xdr:sp macro="" textlink="">
      <xdr:nvSpPr>
        <xdr:cNvPr id="83" name="人件費該当値テキスト"/>
        <xdr:cNvSpPr txBox="1"/>
      </xdr:nvSpPr>
      <xdr:spPr>
        <a:xfrm>
          <a:off x="4686300" y="558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124970</xdr:rowOff>
    </xdr:from>
    <xdr:to>
      <xdr:col>20</xdr:col>
      <xdr:colOff>38100</xdr:colOff>
      <xdr:row>34</xdr:row>
      <xdr:rowOff>55120</xdr:rowOff>
    </xdr:to>
    <xdr:sp macro="" textlink="">
      <xdr:nvSpPr>
        <xdr:cNvPr id="84" name="楕円 83"/>
        <xdr:cNvSpPr/>
      </xdr:nvSpPr>
      <xdr:spPr>
        <a:xfrm>
          <a:off x="3746500" y="57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71647</xdr:rowOff>
    </xdr:from>
    <xdr:ext cx="534377" cy="259045"/>
    <xdr:sp macro="" textlink="">
      <xdr:nvSpPr>
        <xdr:cNvPr id="85" name="テキスト ボックス 84"/>
        <xdr:cNvSpPr txBox="1"/>
      </xdr:nvSpPr>
      <xdr:spPr>
        <a:xfrm>
          <a:off x="3530111" y="555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4432</xdr:rowOff>
    </xdr:from>
    <xdr:to>
      <xdr:col>15</xdr:col>
      <xdr:colOff>101600</xdr:colOff>
      <xdr:row>34</xdr:row>
      <xdr:rowOff>106032</xdr:rowOff>
    </xdr:to>
    <xdr:sp macro="" textlink="">
      <xdr:nvSpPr>
        <xdr:cNvPr id="86" name="楕円 85"/>
        <xdr:cNvSpPr/>
      </xdr:nvSpPr>
      <xdr:spPr>
        <a:xfrm>
          <a:off x="2857500" y="58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122559</xdr:rowOff>
    </xdr:from>
    <xdr:ext cx="534377" cy="259045"/>
    <xdr:sp macro="" textlink="">
      <xdr:nvSpPr>
        <xdr:cNvPr id="87" name="テキスト ボックス 86"/>
        <xdr:cNvSpPr txBox="1"/>
      </xdr:nvSpPr>
      <xdr:spPr>
        <a:xfrm>
          <a:off x="2641111" y="56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43000</xdr:rowOff>
    </xdr:from>
    <xdr:to>
      <xdr:col>10</xdr:col>
      <xdr:colOff>165100</xdr:colOff>
      <xdr:row>36</xdr:row>
      <xdr:rowOff>144600</xdr:rowOff>
    </xdr:to>
    <xdr:sp macro="" textlink="">
      <xdr:nvSpPr>
        <xdr:cNvPr id="88" name="楕円 87"/>
        <xdr:cNvSpPr/>
      </xdr:nvSpPr>
      <xdr:spPr>
        <a:xfrm>
          <a:off x="1968500" y="62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161127</xdr:rowOff>
    </xdr:from>
    <xdr:ext cx="534377" cy="259045"/>
    <xdr:sp macro="" textlink="">
      <xdr:nvSpPr>
        <xdr:cNvPr id="89" name="テキスト ボックス 88"/>
        <xdr:cNvSpPr txBox="1"/>
      </xdr:nvSpPr>
      <xdr:spPr>
        <a:xfrm>
          <a:off x="1752111" y="59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40077</xdr:rowOff>
    </xdr:from>
    <xdr:to>
      <xdr:col>6</xdr:col>
      <xdr:colOff>38100</xdr:colOff>
      <xdr:row>36</xdr:row>
      <xdr:rowOff>141677</xdr:rowOff>
    </xdr:to>
    <xdr:sp macro="" textlink="">
      <xdr:nvSpPr>
        <xdr:cNvPr id="90" name="楕円 89"/>
        <xdr:cNvSpPr/>
      </xdr:nvSpPr>
      <xdr:spPr>
        <a:xfrm>
          <a:off x="1079500" y="6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158204</xdr:rowOff>
    </xdr:from>
    <xdr:ext cx="534377" cy="259045"/>
    <xdr:sp macro="" textlink="">
      <xdr:nvSpPr>
        <xdr:cNvPr id="91" name="テキスト ボックス 90"/>
        <xdr:cNvSpPr txBox="1"/>
      </xdr:nvSpPr>
      <xdr:spPr>
        <a:xfrm>
          <a:off x="863111" y="598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16539</xdr:rowOff>
    </xdr:from>
    <xdr:to>
      <xdr:col>24</xdr:col>
      <xdr:colOff>63500</xdr:colOff>
      <xdr:row>57</xdr:row>
      <xdr:rowOff>65525</xdr:rowOff>
    </xdr:to>
    <xdr:cxnSp macro="">
      <xdr:nvCxnSpPr>
        <xdr:cNvPr id="123" name="直線コネクタ 122"/>
        <xdr:cNvCxnSpPr/>
      </xdr:nvCxnSpPr>
      <xdr:spPr>
        <a:xfrm flipV="1">
          <a:off x="3797300" y="9789189"/>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65525</xdr:rowOff>
    </xdr:from>
    <xdr:to>
      <xdr:col>19</xdr:col>
      <xdr:colOff>177800</xdr:colOff>
      <xdr:row>57</xdr:row>
      <xdr:rowOff>127171</xdr:rowOff>
    </xdr:to>
    <xdr:cxnSp macro="">
      <xdr:nvCxnSpPr>
        <xdr:cNvPr id="126" name="直線コネクタ 125"/>
        <xdr:cNvCxnSpPr/>
      </xdr:nvCxnSpPr>
      <xdr:spPr>
        <a:xfrm flipV="1">
          <a:off x="2908300" y="9838175"/>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59603</xdr:rowOff>
    </xdr:from>
    <xdr:to>
      <xdr:col>15</xdr:col>
      <xdr:colOff>50800</xdr:colOff>
      <xdr:row>57</xdr:row>
      <xdr:rowOff>127171</xdr:rowOff>
    </xdr:to>
    <xdr:cxnSp macro="">
      <xdr:nvCxnSpPr>
        <xdr:cNvPr id="129" name="直線コネクタ 128"/>
        <xdr:cNvCxnSpPr/>
      </xdr:nvCxnSpPr>
      <xdr:spPr>
        <a:xfrm>
          <a:off x="2019300" y="9832253"/>
          <a:ext cx="889000" cy="6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59603</xdr:rowOff>
    </xdr:from>
    <xdr:to>
      <xdr:col>10</xdr:col>
      <xdr:colOff>114300</xdr:colOff>
      <xdr:row>57</xdr:row>
      <xdr:rowOff>114913</xdr:rowOff>
    </xdr:to>
    <xdr:cxnSp macro="">
      <xdr:nvCxnSpPr>
        <xdr:cNvPr id="132" name="直線コネクタ 131"/>
        <xdr:cNvCxnSpPr/>
      </xdr:nvCxnSpPr>
      <xdr:spPr>
        <a:xfrm flipV="1">
          <a:off x="1130300" y="9832253"/>
          <a:ext cx="889000" cy="5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137189</xdr:rowOff>
    </xdr:from>
    <xdr:to>
      <xdr:col>24</xdr:col>
      <xdr:colOff>114300</xdr:colOff>
      <xdr:row>57</xdr:row>
      <xdr:rowOff>67339</xdr:rowOff>
    </xdr:to>
    <xdr:sp macro="" textlink="">
      <xdr:nvSpPr>
        <xdr:cNvPr id="142" name="楕円 141"/>
        <xdr:cNvSpPr/>
      </xdr:nvSpPr>
      <xdr:spPr>
        <a:xfrm>
          <a:off x="4584700" y="97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115616</xdr:rowOff>
    </xdr:from>
    <xdr:ext cx="534377" cy="259045"/>
    <xdr:sp macro="" textlink="">
      <xdr:nvSpPr>
        <xdr:cNvPr id="143" name="物件費該当値テキスト"/>
        <xdr:cNvSpPr txBox="1"/>
      </xdr:nvSpPr>
      <xdr:spPr>
        <a:xfrm>
          <a:off x="4686300" y="97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14725</xdr:rowOff>
    </xdr:from>
    <xdr:to>
      <xdr:col>20</xdr:col>
      <xdr:colOff>38100</xdr:colOff>
      <xdr:row>57</xdr:row>
      <xdr:rowOff>116325</xdr:rowOff>
    </xdr:to>
    <xdr:sp macro="" textlink="">
      <xdr:nvSpPr>
        <xdr:cNvPr id="144" name="楕円 143"/>
        <xdr:cNvSpPr/>
      </xdr:nvSpPr>
      <xdr:spPr>
        <a:xfrm>
          <a:off x="3746500" y="97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107452</xdr:rowOff>
    </xdr:from>
    <xdr:ext cx="534377" cy="259045"/>
    <xdr:sp macro="" textlink="">
      <xdr:nvSpPr>
        <xdr:cNvPr id="145" name="テキスト ボックス 144"/>
        <xdr:cNvSpPr txBox="1"/>
      </xdr:nvSpPr>
      <xdr:spPr>
        <a:xfrm>
          <a:off x="3530111" y="988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76371</xdr:rowOff>
    </xdr:from>
    <xdr:to>
      <xdr:col>15</xdr:col>
      <xdr:colOff>101600</xdr:colOff>
      <xdr:row>58</xdr:row>
      <xdr:rowOff>6521</xdr:rowOff>
    </xdr:to>
    <xdr:sp macro="" textlink="">
      <xdr:nvSpPr>
        <xdr:cNvPr id="146" name="楕円 145"/>
        <xdr:cNvSpPr/>
      </xdr:nvSpPr>
      <xdr:spPr>
        <a:xfrm>
          <a:off x="2857500" y="98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169098</xdr:rowOff>
    </xdr:from>
    <xdr:ext cx="534377" cy="259045"/>
    <xdr:sp macro="" textlink="">
      <xdr:nvSpPr>
        <xdr:cNvPr id="147" name="テキスト ボックス 146"/>
        <xdr:cNvSpPr txBox="1"/>
      </xdr:nvSpPr>
      <xdr:spPr>
        <a:xfrm>
          <a:off x="2641111" y="994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8803</xdr:rowOff>
    </xdr:from>
    <xdr:to>
      <xdr:col>10</xdr:col>
      <xdr:colOff>165100</xdr:colOff>
      <xdr:row>57</xdr:row>
      <xdr:rowOff>110403</xdr:rowOff>
    </xdr:to>
    <xdr:sp macro="" textlink="">
      <xdr:nvSpPr>
        <xdr:cNvPr id="148" name="楕円 147"/>
        <xdr:cNvSpPr/>
      </xdr:nvSpPr>
      <xdr:spPr>
        <a:xfrm>
          <a:off x="1968500" y="97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101530</xdr:rowOff>
    </xdr:from>
    <xdr:ext cx="534377" cy="259045"/>
    <xdr:sp macro="" textlink="">
      <xdr:nvSpPr>
        <xdr:cNvPr id="149" name="テキスト ボックス 148"/>
        <xdr:cNvSpPr txBox="1"/>
      </xdr:nvSpPr>
      <xdr:spPr>
        <a:xfrm>
          <a:off x="1752111" y="987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64113</xdr:rowOff>
    </xdr:from>
    <xdr:to>
      <xdr:col>6</xdr:col>
      <xdr:colOff>38100</xdr:colOff>
      <xdr:row>57</xdr:row>
      <xdr:rowOff>165713</xdr:rowOff>
    </xdr:to>
    <xdr:sp macro="" textlink="">
      <xdr:nvSpPr>
        <xdr:cNvPr id="150" name="楕円 149"/>
        <xdr:cNvSpPr/>
      </xdr:nvSpPr>
      <xdr:spPr>
        <a:xfrm>
          <a:off x="1079500" y="98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156840</xdr:rowOff>
    </xdr:from>
    <xdr:ext cx="534377" cy="259045"/>
    <xdr:sp macro="" textlink="">
      <xdr:nvSpPr>
        <xdr:cNvPr id="151" name="テキスト ボックス 150"/>
        <xdr:cNvSpPr txBox="1"/>
      </xdr:nvSpPr>
      <xdr:spPr>
        <a:xfrm>
          <a:off x="863111" y="992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165588</xdr:rowOff>
    </xdr:from>
    <xdr:to>
      <xdr:col>24</xdr:col>
      <xdr:colOff>63500</xdr:colOff>
      <xdr:row>77</xdr:row>
      <xdr:rowOff>21456</xdr:rowOff>
    </xdr:to>
    <xdr:cxnSp macro="">
      <xdr:nvCxnSpPr>
        <xdr:cNvPr id="176" name="直線コネクタ 175"/>
        <xdr:cNvCxnSpPr/>
      </xdr:nvCxnSpPr>
      <xdr:spPr>
        <a:xfrm flipV="1">
          <a:off x="3797300" y="13195788"/>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21456</xdr:rowOff>
    </xdr:from>
    <xdr:to>
      <xdr:col>19</xdr:col>
      <xdr:colOff>177800</xdr:colOff>
      <xdr:row>77</xdr:row>
      <xdr:rowOff>43802</xdr:rowOff>
    </xdr:to>
    <xdr:cxnSp macro="">
      <xdr:nvCxnSpPr>
        <xdr:cNvPr id="179" name="直線コネクタ 178"/>
        <xdr:cNvCxnSpPr/>
      </xdr:nvCxnSpPr>
      <xdr:spPr>
        <a:xfrm flipV="1">
          <a:off x="2908300" y="13223106"/>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17971</xdr:rowOff>
    </xdr:from>
    <xdr:to>
      <xdr:col>15</xdr:col>
      <xdr:colOff>50800</xdr:colOff>
      <xdr:row>77</xdr:row>
      <xdr:rowOff>43802</xdr:rowOff>
    </xdr:to>
    <xdr:cxnSp macro="">
      <xdr:nvCxnSpPr>
        <xdr:cNvPr id="182" name="直線コネクタ 181"/>
        <xdr:cNvCxnSpPr/>
      </xdr:nvCxnSpPr>
      <xdr:spPr>
        <a:xfrm>
          <a:off x="2019300" y="13219621"/>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11742</xdr:rowOff>
    </xdr:from>
    <xdr:to>
      <xdr:col>10</xdr:col>
      <xdr:colOff>114300</xdr:colOff>
      <xdr:row>77</xdr:row>
      <xdr:rowOff>17971</xdr:rowOff>
    </xdr:to>
    <xdr:cxnSp macro="">
      <xdr:nvCxnSpPr>
        <xdr:cNvPr id="185" name="直線コネクタ 184"/>
        <xdr:cNvCxnSpPr/>
      </xdr:nvCxnSpPr>
      <xdr:spPr>
        <a:xfrm>
          <a:off x="1130300" y="13213392"/>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114788</xdr:rowOff>
    </xdr:from>
    <xdr:to>
      <xdr:col>24</xdr:col>
      <xdr:colOff>114300</xdr:colOff>
      <xdr:row>77</xdr:row>
      <xdr:rowOff>44938</xdr:rowOff>
    </xdr:to>
    <xdr:sp macro="" textlink="">
      <xdr:nvSpPr>
        <xdr:cNvPr id="195" name="楕円 194"/>
        <xdr:cNvSpPr/>
      </xdr:nvSpPr>
      <xdr:spPr>
        <a:xfrm>
          <a:off x="4584700" y="131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93215</xdr:rowOff>
    </xdr:from>
    <xdr:ext cx="469744" cy="259045"/>
    <xdr:sp macro="" textlink="">
      <xdr:nvSpPr>
        <xdr:cNvPr id="196" name="維持補修費該当値テキスト"/>
        <xdr:cNvSpPr txBox="1"/>
      </xdr:nvSpPr>
      <xdr:spPr>
        <a:xfrm>
          <a:off x="4686300" y="1312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142106</xdr:rowOff>
    </xdr:from>
    <xdr:to>
      <xdr:col>20</xdr:col>
      <xdr:colOff>38100</xdr:colOff>
      <xdr:row>77</xdr:row>
      <xdr:rowOff>72256</xdr:rowOff>
    </xdr:to>
    <xdr:sp macro="" textlink="">
      <xdr:nvSpPr>
        <xdr:cNvPr id="197" name="楕円 196"/>
        <xdr:cNvSpPr/>
      </xdr:nvSpPr>
      <xdr:spPr>
        <a:xfrm>
          <a:off x="3746500" y="131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63383</xdr:rowOff>
    </xdr:from>
    <xdr:ext cx="469744" cy="259045"/>
    <xdr:sp macro="" textlink="">
      <xdr:nvSpPr>
        <xdr:cNvPr id="198" name="テキスト ボックス 197"/>
        <xdr:cNvSpPr txBox="1"/>
      </xdr:nvSpPr>
      <xdr:spPr>
        <a:xfrm>
          <a:off x="3562428" y="1326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164452</xdr:rowOff>
    </xdr:from>
    <xdr:to>
      <xdr:col>15</xdr:col>
      <xdr:colOff>101600</xdr:colOff>
      <xdr:row>77</xdr:row>
      <xdr:rowOff>94602</xdr:rowOff>
    </xdr:to>
    <xdr:sp macro="" textlink="">
      <xdr:nvSpPr>
        <xdr:cNvPr id="199" name="楕円 198"/>
        <xdr:cNvSpPr/>
      </xdr:nvSpPr>
      <xdr:spPr>
        <a:xfrm>
          <a:off x="28575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85729</xdr:rowOff>
    </xdr:from>
    <xdr:ext cx="469744" cy="259045"/>
    <xdr:sp macro="" textlink="">
      <xdr:nvSpPr>
        <xdr:cNvPr id="200" name="テキスト ボックス 199"/>
        <xdr:cNvSpPr txBox="1"/>
      </xdr:nvSpPr>
      <xdr:spPr>
        <a:xfrm>
          <a:off x="2673428" y="1328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138621</xdr:rowOff>
    </xdr:from>
    <xdr:to>
      <xdr:col>10</xdr:col>
      <xdr:colOff>165100</xdr:colOff>
      <xdr:row>77</xdr:row>
      <xdr:rowOff>68771</xdr:rowOff>
    </xdr:to>
    <xdr:sp macro="" textlink="">
      <xdr:nvSpPr>
        <xdr:cNvPr id="201" name="楕円 200"/>
        <xdr:cNvSpPr/>
      </xdr:nvSpPr>
      <xdr:spPr>
        <a:xfrm>
          <a:off x="1968500" y="131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59898</xdr:rowOff>
    </xdr:from>
    <xdr:ext cx="469744" cy="259045"/>
    <xdr:sp macro="" textlink="">
      <xdr:nvSpPr>
        <xdr:cNvPr id="202" name="テキスト ボックス 201"/>
        <xdr:cNvSpPr txBox="1"/>
      </xdr:nvSpPr>
      <xdr:spPr>
        <a:xfrm>
          <a:off x="1784428" y="1326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132392</xdr:rowOff>
    </xdr:from>
    <xdr:to>
      <xdr:col>6</xdr:col>
      <xdr:colOff>38100</xdr:colOff>
      <xdr:row>77</xdr:row>
      <xdr:rowOff>62542</xdr:rowOff>
    </xdr:to>
    <xdr:sp macro="" textlink="">
      <xdr:nvSpPr>
        <xdr:cNvPr id="203" name="楕円 202"/>
        <xdr:cNvSpPr/>
      </xdr:nvSpPr>
      <xdr:spPr>
        <a:xfrm>
          <a:off x="1079500" y="131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53669</xdr:rowOff>
    </xdr:from>
    <xdr:ext cx="469744" cy="259045"/>
    <xdr:sp macro="" textlink="">
      <xdr:nvSpPr>
        <xdr:cNvPr id="204" name="テキスト ボックス 203"/>
        <xdr:cNvSpPr txBox="1"/>
      </xdr:nvSpPr>
      <xdr:spPr>
        <a:xfrm>
          <a:off x="895428" y="132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120211</xdr:rowOff>
    </xdr:from>
    <xdr:to>
      <xdr:col>24</xdr:col>
      <xdr:colOff>63500</xdr:colOff>
      <xdr:row>94</xdr:row>
      <xdr:rowOff>20999</xdr:rowOff>
    </xdr:to>
    <xdr:cxnSp macro="">
      <xdr:nvCxnSpPr>
        <xdr:cNvPr id="234" name="直線コネクタ 233"/>
        <xdr:cNvCxnSpPr/>
      </xdr:nvCxnSpPr>
      <xdr:spPr>
        <a:xfrm>
          <a:off x="3797300" y="15893611"/>
          <a:ext cx="838200" cy="2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117428</xdr:rowOff>
    </xdr:from>
    <xdr:ext cx="534377" cy="259045"/>
    <xdr:sp macro="" textlink="">
      <xdr:nvSpPr>
        <xdr:cNvPr id="235" name="扶助費平均値テキスト"/>
        <xdr:cNvSpPr txBox="1"/>
      </xdr:nvSpPr>
      <xdr:spPr>
        <a:xfrm>
          <a:off x="4686300" y="162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120211</xdr:rowOff>
    </xdr:from>
    <xdr:to>
      <xdr:col>19</xdr:col>
      <xdr:colOff>177800</xdr:colOff>
      <xdr:row>95</xdr:row>
      <xdr:rowOff>36773</xdr:rowOff>
    </xdr:to>
    <xdr:cxnSp macro="">
      <xdr:nvCxnSpPr>
        <xdr:cNvPr id="237" name="直線コネクタ 236"/>
        <xdr:cNvCxnSpPr/>
      </xdr:nvCxnSpPr>
      <xdr:spPr>
        <a:xfrm flipV="1">
          <a:off x="2908300" y="15893611"/>
          <a:ext cx="889000" cy="4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162368</xdr:rowOff>
    </xdr:from>
    <xdr:ext cx="534377" cy="259045"/>
    <xdr:sp macro="" textlink="">
      <xdr:nvSpPr>
        <xdr:cNvPr id="239" name="テキスト ボックス 238"/>
        <xdr:cNvSpPr txBox="1"/>
      </xdr:nvSpPr>
      <xdr:spPr>
        <a:xfrm>
          <a:off x="3530111" y="161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17723</xdr:rowOff>
    </xdr:from>
    <xdr:to>
      <xdr:col>15</xdr:col>
      <xdr:colOff>50800</xdr:colOff>
      <xdr:row>95</xdr:row>
      <xdr:rowOff>36773</xdr:rowOff>
    </xdr:to>
    <xdr:cxnSp macro="">
      <xdr:nvCxnSpPr>
        <xdr:cNvPr id="240" name="直線コネクタ 239"/>
        <xdr:cNvCxnSpPr/>
      </xdr:nvCxnSpPr>
      <xdr:spPr>
        <a:xfrm>
          <a:off x="2019300" y="1630547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59041</xdr:rowOff>
    </xdr:from>
    <xdr:ext cx="534377" cy="259045"/>
    <xdr:sp macro="" textlink="">
      <xdr:nvSpPr>
        <xdr:cNvPr id="242" name="テキスト ボックス 241"/>
        <xdr:cNvSpPr txBox="1"/>
      </xdr:nvSpPr>
      <xdr:spPr>
        <a:xfrm>
          <a:off x="2641111" y="165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17723</xdr:rowOff>
    </xdr:from>
    <xdr:to>
      <xdr:col>10</xdr:col>
      <xdr:colOff>114300</xdr:colOff>
      <xdr:row>95</xdr:row>
      <xdr:rowOff>63557</xdr:rowOff>
    </xdr:to>
    <xdr:cxnSp macro="">
      <xdr:nvCxnSpPr>
        <xdr:cNvPr id="243" name="直線コネクタ 242"/>
        <xdr:cNvCxnSpPr/>
      </xdr:nvCxnSpPr>
      <xdr:spPr>
        <a:xfrm flipV="1">
          <a:off x="1130300" y="16305473"/>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121277</xdr:rowOff>
    </xdr:from>
    <xdr:ext cx="534377" cy="259045"/>
    <xdr:sp macro="" textlink="">
      <xdr:nvSpPr>
        <xdr:cNvPr id="245" name="テキスト ボックス 244"/>
        <xdr:cNvSpPr txBox="1"/>
      </xdr:nvSpPr>
      <xdr:spPr>
        <a:xfrm>
          <a:off x="1752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1948</xdr:rowOff>
    </xdr:from>
    <xdr:ext cx="534377" cy="259045"/>
    <xdr:sp macro="" textlink="">
      <xdr:nvSpPr>
        <xdr:cNvPr id="247" name="テキスト ボックス 246"/>
        <xdr:cNvSpPr txBox="1"/>
      </xdr:nvSpPr>
      <xdr:spPr>
        <a:xfrm>
          <a:off x="863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141649</xdr:rowOff>
    </xdr:from>
    <xdr:to>
      <xdr:col>24</xdr:col>
      <xdr:colOff>114300</xdr:colOff>
      <xdr:row>94</xdr:row>
      <xdr:rowOff>71799</xdr:rowOff>
    </xdr:to>
    <xdr:sp macro="" textlink="">
      <xdr:nvSpPr>
        <xdr:cNvPr id="253" name="楕円 252"/>
        <xdr:cNvSpPr/>
      </xdr:nvSpPr>
      <xdr:spPr>
        <a:xfrm>
          <a:off x="4584700" y="160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164526</xdr:rowOff>
    </xdr:from>
    <xdr:ext cx="534377" cy="259045"/>
    <xdr:sp macro="" textlink="">
      <xdr:nvSpPr>
        <xdr:cNvPr id="254" name="扶助費該当値テキスト"/>
        <xdr:cNvSpPr txBox="1"/>
      </xdr:nvSpPr>
      <xdr:spPr>
        <a:xfrm>
          <a:off x="4686300" y="159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69411</xdr:rowOff>
    </xdr:from>
    <xdr:to>
      <xdr:col>20</xdr:col>
      <xdr:colOff>38100</xdr:colOff>
      <xdr:row>92</xdr:row>
      <xdr:rowOff>171011</xdr:rowOff>
    </xdr:to>
    <xdr:sp macro="" textlink="">
      <xdr:nvSpPr>
        <xdr:cNvPr id="255" name="楕円 254"/>
        <xdr:cNvSpPr/>
      </xdr:nvSpPr>
      <xdr:spPr>
        <a:xfrm>
          <a:off x="3746500" y="158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16088</xdr:rowOff>
    </xdr:from>
    <xdr:ext cx="534377" cy="259045"/>
    <xdr:sp macro="" textlink="">
      <xdr:nvSpPr>
        <xdr:cNvPr id="256" name="テキスト ボックス 255"/>
        <xdr:cNvSpPr txBox="1"/>
      </xdr:nvSpPr>
      <xdr:spPr>
        <a:xfrm>
          <a:off x="3530111" y="156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157423</xdr:rowOff>
    </xdr:from>
    <xdr:to>
      <xdr:col>15</xdr:col>
      <xdr:colOff>101600</xdr:colOff>
      <xdr:row>95</xdr:row>
      <xdr:rowOff>87573</xdr:rowOff>
    </xdr:to>
    <xdr:sp macro="" textlink="">
      <xdr:nvSpPr>
        <xdr:cNvPr id="257" name="楕円 256"/>
        <xdr:cNvSpPr/>
      </xdr:nvSpPr>
      <xdr:spPr>
        <a:xfrm>
          <a:off x="2857500" y="162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104100</xdr:rowOff>
    </xdr:from>
    <xdr:ext cx="534377" cy="259045"/>
    <xdr:sp macro="" textlink="">
      <xdr:nvSpPr>
        <xdr:cNvPr id="258" name="テキスト ボックス 257"/>
        <xdr:cNvSpPr txBox="1"/>
      </xdr:nvSpPr>
      <xdr:spPr>
        <a:xfrm>
          <a:off x="2641111" y="16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138373</xdr:rowOff>
    </xdr:from>
    <xdr:to>
      <xdr:col>10</xdr:col>
      <xdr:colOff>165100</xdr:colOff>
      <xdr:row>95</xdr:row>
      <xdr:rowOff>68523</xdr:rowOff>
    </xdr:to>
    <xdr:sp macro="" textlink="">
      <xdr:nvSpPr>
        <xdr:cNvPr id="259" name="楕円 258"/>
        <xdr:cNvSpPr/>
      </xdr:nvSpPr>
      <xdr:spPr>
        <a:xfrm>
          <a:off x="1968500" y="162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85050</xdr:rowOff>
    </xdr:from>
    <xdr:ext cx="534377" cy="259045"/>
    <xdr:sp macro="" textlink="">
      <xdr:nvSpPr>
        <xdr:cNvPr id="260" name="テキスト ボックス 259"/>
        <xdr:cNvSpPr txBox="1"/>
      </xdr:nvSpPr>
      <xdr:spPr>
        <a:xfrm>
          <a:off x="1752111" y="160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12757</xdr:rowOff>
    </xdr:from>
    <xdr:to>
      <xdr:col>6</xdr:col>
      <xdr:colOff>38100</xdr:colOff>
      <xdr:row>95</xdr:row>
      <xdr:rowOff>114357</xdr:rowOff>
    </xdr:to>
    <xdr:sp macro="" textlink="">
      <xdr:nvSpPr>
        <xdr:cNvPr id="261" name="楕円 260"/>
        <xdr:cNvSpPr/>
      </xdr:nvSpPr>
      <xdr:spPr>
        <a:xfrm>
          <a:off x="1079500" y="163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130884</xdr:rowOff>
    </xdr:from>
    <xdr:ext cx="534377" cy="259045"/>
    <xdr:sp macro="" textlink="">
      <xdr:nvSpPr>
        <xdr:cNvPr id="262" name="テキスト ボックス 261"/>
        <xdr:cNvSpPr txBox="1"/>
      </xdr:nvSpPr>
      <xdr:spPr>
        <a:xfrm>
          <a:off x="863111" y="1607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137871</xdr:rowOff>
    </xdr:from>
    <xdr:to>
      <xdr:col>55</xdr:col>
      <xdr:colOff>0</xdr:colOff>
      <xdr:row>37</xdr:row>
      <xdr:rowOff>31376</xdr:rowOff>
    </xdr:to>
    <xdr:cxnSp macro="">
      <xdr:nvCxnSpPr>
        <xdr:cNvPr id="294" name="直線コネクタ 293"/>
        <xdr:cNvCxnSpPr/>
      </xdr:nvCxnSpPr>
      <xdr:spPr>
        <a:xfrm flipV="1">
          <a:off x="9639300" y="6310071"/>
          <a:ext cx="838200" cy="6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99233</xdr:rowOff>
    </xdr:from>
    <xdr:ext cx="534377" cy="259045"/>
    <xdr:sp macro="" textlink="">
      <xdr:nvSpPr>
        <xdr:cNvPr id="295" name="補助費等平均値テキスト"/>
        <xdr:cNvSpPr txBox="1"/>
      </xdr:nvSpPr>
      <xdr:spPr>
        <a:xfrm>
          <a:off x="10528300" y="627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154505</xdr:rowOff>
    </xdr:from>
    <xdr:to>
      <xdr:col>50</xdr:col>
      <xdr:colOff>114300</xdr:colOff>
      <xdr:row>37</xdr:row>
      <xdr:rowOff>31376</xdr:rowOff>
    </xdr:to>
    <xdr:cxnSp macro="">
      <xdr:nvCxnSpPr>
        <xdr:cNvPr id="297" name="直線コネクタ 296"/>
        <xdr:cNvCxnSpPr/>
      </xdr:nvCxnSpPr>
      <xdr:spPr>
        <a:xfrm>
          <a:off x="8750300" y="5298005"/>
          <a:ext cx="889000" cy="107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102640</xdr:rowOff>
    </xdr:from>
    <xdr:ext cx="534377" cy="259045"/>
    <xdr:sp macro="" textlink="">
      <xdr:nvSpPr>
        <xdr:cNvPr id="299" name="テキスト ボックス 298"/>
        <xdr:cNvSpPr txBox="1"/>
      </xdr:nvSpPr>
      <xdr:spPr>
        <a:xfrm>
          <a:off x="9372111" y="64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154505</xdr:rowOff>
    </xdr:from>
    <xdr:to>
      <xdr:col>45</xdr:col>
      <xdr:colOff>177800</xdr:colOff>
      <xdr:row>38</xdr:row>
      <xdr:rowOff>45495</xdr:rowOff>
    </xdr:to>
    <xdr:cxnSp macro="">
      <xdr:nvCxnSpPr>
        <xdr:cNvPr id="300" name="直線コネクタ 299"/>
        <xdr:cNvCxnSpPr/>
      </xdr:nvCxnSpPr>
      <xdr:spPr>
        <a:xfrm flipV="1">
          <a:off x="7861300" y="5298005"/>
          <a:ext cx="889000" cy="126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35551</xdr:rowOff>
    </xdr:from>
    <xdr:ext cx="599010" cy="259045"/>
    <xdr:sp macro="" textlink="">
      <xdr:nvSpPr>
        <xdr:cNvPr id="302" name="テキスト ボックス 301"/>
        <xdr:cNvSpPr txBox="1"/>
      </xdr:nvSpPr>
      <xdr:spPr>
        <a:xfrm>
          <a:off x="8450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19152</xdr:rowOff>
    </xdr:from>
    <xdr:to>
      <xdr:col>41</xdr:col>
      <xdr:colOff>50800</xdr:colOff>
      <xdr:row>38</xdr:row>
      <xdr:rowOff>45495</xdr:rowOff>
    </xdr:to>
    <xdr:cxnSp macro="">
      <xdr:nvCxnSpPr>
        <xdr:cNvPr id="303" name="直線コネクタ 302"/>
        <xdr:cNvCxnSpPr/>
      </xdr:nvCxnSpPr>
      <xdr:spPr>
        <a:xfrm>
          <a:off x="6972300" y="6534252"/>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87071</xdr:rowOff>
    </xdr:from>
    <xdr:to>
      <xdr:col>55</xdr:col>
      <xdr:colOff>50800</xdr:colOff>
      <xdr:row>37</xdr:row>
      <xdr:rowOff>17221</xdr:rowOff>
    </xdr:to>
    <xdr:sp macro="" textlink="">
      <xdr:nvSpPr>
        <xdr:cNvPr id="313" name="楕円 312"/>
        <xdr:cNvSpPr/>
      </xdr:nvSpPr>
      <xdr:spPr>
        <a:xfrm>
          <a:off x="104267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109948</xdr:rowOff>
    </xdr:from>
    <xdr:ext cx="534377" cy="259045"/>
    <xdr:sp macro="" textlink="">
      <xdr:nvSpPr>
        <xdr:cNvPr id="314" name="補助費等該当値テキスト"/>
        <xdr:cNvSpPr txBox="1"/>
      </xdr:nvSpPr>
      <xdr:spPr>
        <a:xfrm>
          <a:off x="10528300" y="611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152026</xdr:rowOff>
    </xdr:from>
    <xdr:to>
      <xdr:col>50</xdr:col>
      <xdr:colOff>165100</xdr:colOff>
      <xdr:row>37</xdr:row>
      <xdr:rowOff>82176</xdr:rowOff>
    </xdr:to>
    <xdr:sp macro="" textlink="">
      <xdr:nvSpPr>
        <xdr:cNvPr id="315" name="楕円 314"/>
        <xdr:cNvSpPr/>
      </xdr:nvSpPr>
      <xdr:spPr>
        <a:xfrm>
          <a:off x="9588500" y="63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98703</xdr:rowOff>
    </xdr:from>
    <xdr:ext cx="534377" cy="259045"/>
    <xdr:sp macro="" textlink="">
      <xdr:nvSpPr>
        <xdr:cNvPr id="316" name="テキスト ボックス 315"/>
        <xdr:cNvSpPr txBox="1"/>
      </xdr:nvSpPr>
      <xdr:spPr>
        <a:xfrm>
          <a:off x="9372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103705</xdr:rowOff>
    </xdr:from>
    <xdr:to>
      <xdr:col>46</xdr:col>
      <xdr:colOff>38100</xdr:colOff>
      <xdr:row>31</xdr:row>
      <xdr:rowOff>33855</xdr:rowOff>
    </xdr:to>
    <xdr:sp macro="" textlink="">
      <xdr:nvSpPr>
        <xdr:cNvPr id="317" name="楕円 316"/>
        <xdr:cNvSpPr/>
      </xdr:nvSpPr>
      <xdr:spPr>
        <a:xfrm>
          <a:off x="8699500" y="52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50382</xdr:rowOff>
    </xdr:from>
    <xdr:ext cx="599010" cy="259045"/>
    <xdr:sp macro="" textlink="">
      <xdr:nvSpPr>
        <xdr:cNvPr id="318" name="テキスト ボックス 317"/>
        <xdr:cNvSpPr txBox="1"/>
      </xdr:nvSpPr>
      <xdr:spPr>
        <a:xfrm>
          <a:off x="8450795" y="502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166145</xdr:rowOff>
    </xdr:from>
    <xdr:to>
      <xdr:col>41</xdr:col>
      <xdr:colOff>101600</xdr:colOff>
      <xdr:row>38</xdr:row>
      <xdr:rowOff>96295</xdr:rowOff>
    </xdr:to>
    <xdr:sp macro="" textlink="">
      <xdr:nvSpPr>
        <xdr:cNvPr id="319" name="楕円 318"/>
        <xdr:cNvSpPr/>
      </xdr:nvSpPr>
      <xdr:spPr>
        <a:xfrm>
          <a:off x="7810500" y="65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87422</xdr:rowOff>
    </xdr:from>
    <xdr:ext cx="534377" cy="259045"/>
    <xdr:sp macro="" textlink="">
      <xdr:nvSpPr>
        <xdr:cNvPr id="320" name="テキスト ボックス 319"/>
        <xdr:cNvSpPr txBox="1"/>
      </xdr:nvSpPr>
      <xdr:spPr>
        <a:xfrm>
          <a:off x="7594111" y="66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139802</xdr:rowOff>
    </xdr:from>
    <xdr:to>
      <xdr:col>36</xdr:col>
      <xdr:colOff>165100</xdr:colOff>
      <xdr:row>38</xdr:row>
      <xdr:rowOff>69952</xdr:rowOff>
    </xdr:to>
    <xdr:sp macro="" textlink="">
      <xdr:nvSpPr>
        <xdr:cNvPr id="321" name="楕円 320"/>
        <xdr:cNvSpPr/>
      </xdr:nvSpPr>
      <xdr:spPr>
        <a:xfrm>
          <a:off x="6921500" y="64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61079</xdr:rowOff>
    </xdr:from>
    <xdr:ext cx="534377" cy="259045"/>
    <xdr:sp macro="" textlink="">
      <xdr:nvSpPr>
        <xdr:cNvPr id="322" name="テキスト ボックス 321"/>
        <xdr:cNvSpPr txBox="1"/>
      </xdr:nvSpPr>
      <xdr:spPr>
        <a:xfrm>
          <a:off x="6705111" y="657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105845</xdr:rowOff>
    </xdr:from>
    <xdr:to>
      <xdr:col>55</xdr:col>
      <xdr:colOff>0</xdr:colOff>
      <xdr:row>56</xdr:row>
      <xdr:rowOff>130251</xdr:rowOff>
    </xdr:to>
    <xdr:cxnSp macro="">
      <xdr:nvCxnSpPr>
        <xdr:cNvPr id="353" name="直線コネクタ 352"/>
        <xdr:cNvCxnSpPr/>
      </xdr:nvCxnSpPr>
      <xdr:spPr>
        <a:xfrm>
          <a:off x="9639300" y="9707045"/>
          <a:ext cx="838200" cy="2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65730</xdr:rowOff>
    </xdr:from>
    <xdr:ext cx="534377" cy="259045"/>
    <xdr:sp macro="" textlink="">
      <xdr:nvSpPr>
        <xdr:cNvPr id="354" name="普通建設事業費平均値テキスト"/>
        <xdr:cNvSpPr txBox="1"/>
      </xdr:nvSpPr>
      <xdr:spPr>
        <a:xfrm>
          <a:off x="10528300" y="949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55880</xdr:rowOff>
    </xdr:from>
    <xdr:to>
      <xdr:col>50</xdr:col>
      <xdr:colOff>114300</xdr:colOff>
      <xdr:row>56</xdr:row>
      <xdr:rowOff>105845</xdr:rowOff>
    </xdr:to>
    <xdr:cxnSp macro="">
      <xdr:nvCxnSpPr>
        <xdr:cNvPr id="356" name="直線コネクタ 355"/>
        <xdr:cNvCxnSpPr/>
      </xdr:nvCxnSpPr>
      <xdr:spPr>
        <a:xfrm>
          <a:off x="8750300" y="9657080"/>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146896</xdr:rowOff>
    </xdr:from>
    <xdr:to>
      <xdr:col>45</xdr:col>
      <xdr:colOff>177800</xdr:colOff>
      <xdr:row>56</xdr:row>
      <xdr:rowOff>55880</xdr:rowOff>
    </xdr:to>
    <xdr:cxnSp macro="">
      <xdr:nvCxnSpPr>
        <xdr:cNvPr id="359" name="直線コネクタ 358"/>
        <xdr:cNvCxnSpPr/>
      </xdr:nvCxnSpPr>
      <xdr:spPr>
        <a:xfrm>
          <a:off x="7861300" y="9576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61" name="テキスト ボックス 360"/>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146896</xdr:rowOff>
    </xdr:from>
    <xdr:to>
      <xdr:col>41</xdr:col>
      <xdr:colOff>50800</xdr:colOff>
      <xdr:row>55</xdr:row>
      <xdr:rowOff>163572</xdr:rowOff>
    </xdr:to>
    <xdr:cxnSp macro="">
      <xdr:nvCxnSpPr>
        <xdr:cNvPr id="362" name="直線コネクタ 361"/>
        <xdr:cNvCxnSpPr/>
      </xdr:nvCxnSpPr>
      <xdr:spPr>
        <a:xfrm flipV="1">
          <a:off x="6972300" y="9576646"/>
          <a:ext cx="8890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4" name="テキスト ボックス 363"/>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68753</xdr:rowOff>
    </xdr:from>
    <xdr:ext cx="534377" cy="259045"/>
    <xdr:sp macro="" textlink="">
      <xdr:nvSpPr>
        <xdr:cNvPr id="366" name="テキスト ボックス 365"/>
        <xdr:cNvSpPr txBox="1"/>
      </xdr:nvSpPr>
      <xdr:spPr>
        <a:xfrm>
          <a:off x="6705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79451</xdr:rowOff>
    </xdr:from>
    <xdr:to>
      <xdr:col>55</xdr:col>
      <xdr:colOff>50800</xdr:colOff>
      <xdr:row>57</xdr:row>
      <xdr:rowOff>9601</xdr:rowOff>
    </xdr:to>
    <xdr:sp macro="" textlink="">
      <xdr:nvSpPr>
        <xdr:cNvPr id="372" name="楕円 371"/>
        <xdr:cNvSpPr/>
      </xdr:nvSpPr>
      <xdr:spPr>
        <a:xfrm>
          <a:off x="10426700" y="96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57878</xdr:rowOff>
    </xdr:from>
    <xdr:ext cx="534377" cy="259045"/>
    <xdr:sp macro="" textlink="">
      <xdr:nvSpPr>
        <xdr:cNvPr id="373" name="普通建設事業費該当値テキスト"/>
        <xdr:cNvSpPr txBox="1"/>
      </xdr:nvSpPr>
      <xdr:spPr>
        <a:xfrm>
          <a:off x="10528300" y="96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55045</xdr:rowOff>
    </xdr:from>
    <xdr:to>
      <xdr:col>50</xdr:col>
      <xdr:colOff>165100</xdr:colOff>
      <xdr:row>56</xdr:row>
      <xdr:rowOff>156645</xdr:rowOff>
    </xdr:to>
    <xdr:sp macro="" textlink="">
      <xdr:nvSpPr>
        <xdr:cNvPr id="374" name="楕円 373"/>
        <xdr:cNvSpPr/>
      </xdr:nvSpPr>
      <xdr:spPr>
        <a:xfrm>
          <a:off x="9588500" y="96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147772</xdr:rowOff>
    </xdr:from>
    <xdr:ext cx="534377" cy="259045"/>
    <xdr:sp macro="" textlink="">
      <xdr:nvSpPr>
        <xdr:cNvPr id="375" name="テキスト ボックス 374"/>
        <xdr:cNvSpPr txBox="1"/>
      </xdr:nvSpPr>
      <xdr:spPr>
        <a:xfrm>
          <a:off x="9372111" y="974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5080</xdr:rowOff>
    </xdr:from>
    <xdr:to>
      <xdr:col>46</xdr:col>
      <xdr:colOff>38100</xdr:colOff>
      <xdr:row>56</xdr:row>
      <xdr:rowOff>106680</xdr:rowOff>
    </xdr:to>
    <xdr:sp macro="" textlink="">
      <xdr:nvSpPr>
        <xdr:cNvPr id="376" name="楕円 375"/>
        <xdr:cNvSpPr/>
      </xdr:nvSpPr>
      <xdr:spPr>
        <a:xfrm>
          <a:off x="86995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97807</xdr:rowOff>
    </xdr:from>
    <xdr:ext cx="534377" cy="259045"/>
    <xdr:sp macro="" textlink="">
      <xdr:nvSpPr>
        <xdr:cNvPr id="377" name="テキスト ボックス 376"/>
        <xdr:cNvSpPr txBox="1"/>
      </xdr:nvSpPr>
      <xdr:spPr>
        <a:xfrm>
          <a:off x="8483111" y="969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96096</xdr:rowOff>
    </xdr:from>
    <xdr:to>
      <xdr:col>41</xdr:col>
      <xdr:colOff>101600</xdr:colOff>
      <xdr:row>56</xdr:row>
      <xdr:rowOff>26246</xdr:rowOff>
    </xdr:to>
    <xdr:sp macro="" textlink="">
      <xdr:nvSpPr>
        <xdr:cNvPr id="378" name="楕円 377"/>
        <xdr:cNvSpPr/>
      </xdr:nvSpPr>
      <xdr:spPr>
        <a:xfrm>
          <a:off x="7810500" y="95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17373</xdr:rowOff>
    </xdr:from>
    <xdr:ext cx="534377" cy="259045"/>
    <xdr:sp macro="" textlink="">
      <xdr:nvSpPr>
        <xdr:cNvPr id="379" name="テキスト ボックス 378"/>
        <xdr:cNvSpPr txBox="1"/>
      </xdr:nvSpPr>
      <xdr:spPr>
        <a:xfrm>
          <a:off x="7594111" y="9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112772</xdr:rowOff>
    </xdr:from>
    <xdr:to>
      <xdr:col>36</xdr:col>
      <xdr:colOff>165100</xdr:colOff>
      <xdr:row>56</xdr:row>
      <xdr:rowOff>42922</xdr:rowOff>
    </xdr:to>
    <xdr:sp macro="" textlink="">
      <xdr:nvSpPr>
        <xdr:cNvPr id="380" name="楕円 379"/>
        <xdr:cNvSpPr/>
      </xdr:nvSpPr>
      <xdr:spPr>
        <a:xfrm>
          <a:off x="6921500" y="95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59449</xdr:rowOff>
    </xdr:from>
    <xdr:ext cx="534377" cy="259045"/>
    <xdr:sp macro="" textlink="">
      <xdr:nvSpPr>
        <xdr:cNvPr id="381" name="テキスト ボックス 380"/>
        <xdr:cNvSpPr txBox="1"/>
      </xdr:nvSpPr>
      <xdr:spPr>
        <a:xfrm>
          <a:off x="6705111" y="93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31049</xdr:rowOff>
    </xdr:from>
    <xdr:to>
      <xdr:col>55</xdr:col>
      <xdr:colOff>0</xdr:colOff>
      <xdr:row>78</xdr:row>
      <xdr:rowOff>77456</xdr:rowOff>
    </xdr:to>
    <xdr:cxnSp macro="">
      <xdr:nvCxnSpPr>
        <xdr:cNvPr id="412" name="直線コネクタ 411"/>
        <xdr:cNvCxnSpPr/>
      </xdr:nvCxnSpPr>
      <xdr:spPr>
        <a:xfrm flipV="1">
          <a:off x="9639300" y="13404149"/>
          <a:ext cx="8382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16725</xdr:rowOff>
    </xdr:from>
    <xdr:ext cx="534377" cy="259045"/>
    <xdr:sp macro="" textlink="">
      <xdr:nvSpPr>
        <xdr:cNvPr id="413" name="普通建設事業費 （ うち新規整備　）平均値テキスト"/>
        <xdr:cNvSpPr txBox="1"/>
      </xdr:nvSpPr>
      <xdr:spPr>
        <a:xfrm>
          <a:off x="10528300" y="133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163066</xdr:rowOff>
    </xdr:from>
    <xdr:to>
      <xdr:col>50</xdr:col>
      <xdr:colOff>114300</xdr:colOff>
      <xdr:row>78</xdr:row>
      <xdr:rowOff>77456</xdr:rowOff>
    </xdr:to>
    <xdr:cxnSp macro="">
      <xdr:nvCxnSpPr>
        <xdr:cNvPr id="415" name="直線コネクタ 414"/>
        <xdr:cNvCxnSpPr/>
      </xdr:nvCxnSpPr>
      <xdr:spPr>
        <a:xfrm>
          <a:off x="8750300" y="13364716"/>
          <a:ext cx="889000" cy="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163066</xdr:rowOff>
    </xdr:from>
    <xdr:to>
      <xdr:col>45</xdr:col>
      <xdr:colOff>177800</xdr:colOff>
      <xdr:row>78</xdr:row>
      <xdr:rowOff>63038</xdr:rowOff>
    </xdr:to>
    <xdr:cxnSp macro="">
      <xdr:nvCxnSpPr>
        <xdr:cNvPr id="418" name="直線コネクタ 417"/>
        <xdr:cNvCxnSpPr/>
      </xdr:nvCxnSpPr>
      <xdr:spPr>
        <a:xfrm flipV="1">
          <a:off x="7861300" y="13364716"/>
          <a:ext cx="889000" cy="7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98286</xdr:rowOff>
    </xdr:from>
    <xdr:ext cx="534377" cy="259045"/>
    <xdr:sp macro="" textlink="">
      <xdr:nvSpPr>
        <xdr:cNvPr id="420" name="テキスト ボックス 419"/>
        <xdr:cNvSpPr txBox="1"/>
      </xdr:nvSpPr>
      <xdr:spPr>
        <a:xfrm>
          <a:off x="8483111" y="134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137463</xdr:rowOff>
    </xdr:from>
    <xdr:to>
      <xdr:col>41</xdr:col>
      <xdr:colOff>50800</xdr:colOff>
      <xdr:row>78</xdr:row>
      <xdr:rowOff>63038</xdr:rowOff>
    </xdr:to>
    <xdr:cxnSp macro="">
      <xdr:nvCxnSpPr>
        <xdr:cNvPr id="421" name="直線コネクタ 420"/>
        <xdr:cNvCxnSpPr/>
      </xdr:nvCxnSpPr>
      <xdr:spPr>
        <a:xfrm>
          <a:off x="6972300" y="13167663"/>
          <a:ext cx="889000" cy="26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3" name="テキスト ボックス 422"/>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73026</xdr:rowOff>
    </xdr:from>
    <xdr:ext cx="534377" cy="259045"/>
    <xdr:sp macro="" textlink="">
      <xdr:nvSpPr>
        <xdr:cNvPr id="425" name="テキスト ボックス 424"/>
        <xdr:cNvSpPr txBox="1"/>
      </xdr:nvSpPr>
      <xdr:spPr>
        <a:xfrm>
          <a:off x="6705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151699</xdr:rowOff>
    </xdr:from>
    <xdr:to>
      <xdr:col>55</xdr:col>
      <xdr:colOff>50800</xdr:colOff>
      <xdr:row>78</xdr:row>
      <xdr:rowOff>81849</xdr:rowOff>
    </xdr:to>
    <xdr:sp macro="" textlink="">
      <xdr:nvSpPr>
        <xdr:cNvPr id="431" name="楕円 430"/>
        <xdr:cNvSpPr/>
      </xdr:nvSpPr>
      <xdr:spPr>
        <a:xfrm>
          <a:off x="10426700" y="1335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3126</xdr:rowOff>
    </xdr:from>
    <xdr:ext cx="534377" cy="259045"/>
    <xdr:sp macro="" textlink="">
      <xdr:nvSpPr>
        <xdr:cNvPr id="432" name="普通建設事業費 （ うち新規整備　）該当値テキスト"/>
        <xdr:cNvSpPr txBox="1"/>
      </xdr:nvSpPr>
      <xdr:spPr>
        <a:xfrm>
          <a:off x="10528300" y="1320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26656</xdr:rowOff>
    </xdr:from>
    <xdr:to>
      <xdr:col>50</xdr:col>
      <xdr:colOff>165100</xdr:colOff>
      <xdr:row>78</xdr:row>
      <xdr:rowOff>128256</xdr:rowOff>
    </xdr:to>
    <xdr:sp macro="" textlink="">
      <xdr:nvSpPr>
        <xdr:cNvPr id="433" name="楕円 432"/>
        <xdr:cNvSpPr/>
      </xdr:nvSpPr>
      <xdr:spPr>
        <a:xfrm>
          <a:off x="9588500" y="133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119383</xdr:rowOff>
    </xdr:from>
    <xdr:ext cx="534377" cy="259045"/>
    <xdr:sp macro="" textlink="">
      <xdr:nvSpPr>
        <xdr:cNvPr id="434" name="テキスト ボックス 433"/>
        <xdr:cNvSpPr txBox="1"/>
      </xdr:nvSpPr>
      <xdr:spPr>
        <a:xfrm>
          <a:off x="9372111" y="134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112266</xdr:rowOff>
    </xdr:from>
    <xdr:to>
      <xdr:col>46</xdr:col>
      <xdr:colOff>38100</xdr:colOff>
      <xdr:row>78</xdr:row>
      <xdr:rowOff>42416</xdr:rowOff>
    </xdr:to>
    <xdr:sp macro="" textlink="">
      <xdr:nvSpPr>
        <xdr:cNvPr id="435" name="楕円 434"/>
        <xdr:cNvSpPr/>
      </xdr:nvSpPr>
      <xdr:spPr>
        <a:xfrm>
          <a:off x="8699500" y="133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58943</xdr:rowOff>
    </xdr:from>
    <xdr:ext cx="534377" cy="259045"/>
    <xdr:sp macro="" textlink="">
      <xdr:nvSpPr>
        <xdr:cNvPr id="436" name="テキスト ボックス 435"/>
        <xdr:cNvSpPr txBox="1"/>
      </xdr:nvSpPr>
      <xdr:spPr>
        <a:xfrm>
          <a:off x="8483111" y="1308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12238</xdr:rowOff>
    </xdr:from>
    <xdr:to>
      <xdr:col>41</xdr:col>
      <xdr:colOff>101600</xdr:colOff>
      <xdr:row>78</xdr:row>
      <xdr:rowOff>113838</xdr:rowOff>
    </xdr:to>
    <xdr:sp macro="" textlink="">
      <xdr:nvSpPr>
        <xdr:cNvPr id="437" name="楕円 436"/>
        <xdr:cNvSpPr/>
      </xdr:nvSpPr>
      <xdr:spPr>
        <a:xfrm>
          <a:off x="7810500" y="133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104965</xdr:rowOff>
    </xdr:from>
    <xdr:ext cx="534377" cy="259045"/>
    <xdr:sp macro="" textlink="">
      <xdr:nvSpPr>
        <xdr:cNvPr id="438" name="テキスト ボックス 437"/>
        <xdr:cNvSpPr txBox="1"/>
      </xdr:nvSpPr>
      <xdr:spPr>
        <a:xfrm>
          <a:off x="7594111" y="134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86663</xdr:rowOff>
    </xdr:from>
    <xdr:to>
      <xdr:col>36</xdr:col>
      <xdr:colOff>165100</xdr:colOff>
      <xdr:row>77</xdr:row>
      <xdr:rowOff>16813</xdr:rowOff>
    </xdr:to>
    <xdr:sp macro="" textlink="">
      <xdr:nvSpPr>
        <xdr:cNvPr id="439" name="楕円 438"/>
        <xdr:cNvSpPr/>
      </xdr:nvSpPr>
      <xdr:spPr>
        <a:xfrm>
          <a:off x="6921500" y="131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33340</xdr:rowOff>
    </xdr:from>
    <xdr:ext cx="534377" cy="259045"/>
    <xdr:sp macro="" textlink="">
      <xdr:nvSpPr>
        <xdr:cNvPr id="440" name="テキスト ボックス 439"/>
        <xdr:cNvSpPr txBox="1"/>
      </xdr:nvSpPr>
      <xdr:spPr>
        <a:xfrm>
          <a:off x="6705111" y="128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28911</xdr:rowOff>
    </xdr:from>
    <xdr:to>
      <xdr:col>55</xdr:col>
      <xdr:colOff>0</xdr:colOff>
      <xdr:row>97</xdr:row>
      <xdr:rowOff>115649</xdr:rowOff>
    </xdr:to>
    <xdr:cxnSp macro="">
      <xdr:nvCxnSpPr>
        <xdr:cNvPr id="471" name="直線コネクタ 470"/>
        <xdr:cNvCxnSpPr/>
      </xdr:nvCxnSpPr>
      <xdr:spPr>
        <a:xfrm>
          <a:off x="9639300" y="16659561"/>
          <a:ext cx="838200" cy="8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28911</xdr:rowOff>
    </xdr:from>
    <xdr:to>
      <xdr:col>50</xdr:col>
      <xdr:colOff>114300</xdr:colOff>
      <xdr:row>97</xdr:row>
      <xdr:rowOff>31882</xdr:rowOff>
    </xdr:to>
    <xdr:cxnSp macro="">
      <xdr:nvCxnSpPr>
        <xdr:cNvPr id="474" name="直線コネクタ 473"/>
        <xdr:cNvCxnSpPr/>
      </xdr:nvCxnSpPr>
      <xdr:spPr>
        <a:xfrm flipV="1">
          <a:off x="8750300" y="16659561"/>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31882</xdr:rowOff>
    </xdr:from>
    <xdr:to>
      <xdr:col>45</xdr:col>
      <xdr:colOff>177800</xdr:colOff>
      <xdr:row>98</xdr:row>
      <xdr:rowOff>34723</xdr:rowOff>
    </xdr:to>
    <xdr:cxnSp macro="">
      <xdr:nvCxnSpPr>
        <xdr:cNvPr id="477" name="直線コネクタ 476"/>
        <xdr:cNvCxnSpPr/>
      </xdr:nvCxnSpPr>
      <xdr:spPr>
        <a:xfrm flipV="1">
          <a:off x="7861300" y="16662532"/>
          <a:ext cx="889000" cy="17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9" name="テキスト ボックス 478"/>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9251</xdr:rowOff>
    </xdr:from>
    <xdr:to>
      <xdr:col>41</xdr:col>
      <xdr:colOff>50800</xdr:colOff>
      <xdr:row>98</xdr:row>
      <xdr:rowOff>34723</xdr:rowOff>
    </xdr:to>
    <xdr:cxnSp macro="">
      <xdr:nvCxnSpPr>
        <xdr:cNvPr id="480" name="直線コネクタ 479"/>
        <xdr:cNvCxnSpPr/>
      </xdr:nvCxnSpPr>
      <xdr:spPr>
        <a:xfrm>
          <a:off x="6972300" y="16811351"/>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64849</xdr:rowOff>
    </xdr:from>
    <xdr:to>
      <xdr:col>55</xdr:col>
      <xdr:colOff>50800</xdr:colOff>
      <xdr:row>97</xdr:row>
      <xdr:rowOff>166449</xdr:rowOff>
    </xdr:to>
    <xdr:sp macro="" textlink="">
      <xdr:nvSpPr>
        <xdr:cNvPr id="490" name="楕円 489"/>
        <xdr:cNvSpPr/>
      </xdr:nvSpPr>
      <xdr:spPr>
        <a:xfrm>
          <a:off x="10426700" y="1669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43276</xdr:rowOff>
    </xdr:from>
    <xdr:ext cx="534377" cy="259045"/>
    <xdr:sp macro="" textlink="">
      <xdr:nvSpPr>
        <xdr:cNvPr id="491" name="普通建設事業費 （ うち更新整備　）該当値テキスト"/>
        <xdr:cNvSpPr txBox="1"/>
      </xdr:nvSpPr>
      <xdr:spPr>
        <a:xfrm>
          <a:off x="10528300" y="166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149561</xdr:rowOff>
    </xdr:from>
    <xdr:to>
      <xdr:col>50</xdr:col>
      <xdr:colOff>165100</xdr:colOff>
      <xdr:row>97</xdr:row>
      <xdr:rowOff>79711</xdr:rowOff>
    </xdr:to>
    <xdr:sp macro="" textlink="">
      <xdr:nvSpPr>
        <xdr:cNvPr id="492" name="楕円 491"/>
        <xdr:cNvSpPr/>
      </xdr:nvSpPr>
      <xdr:spPr>
        <a:xfrm>
          <a:off x="9588500" y="166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70838</xdr:rowOff>
    </xdr:from>
    <xdr:ext cx="534377" cy="259045"/>
    <xdr:sp macro="" textlink="">
      <xdr:nvSpPr>
        <xdr:cNvPr id="493" name="テキスト ボックス 492"/>
        <xdr:cNvSpPr txBox="1"/>
      </xdr:nvSpPr>
      <xdr:spPr>
        <a:xfrm>
          <a:off x="9372111" y="1670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152532</xdr:rowOff>
    </xdr:from>
    <xdr:to>
      <xdr:col>46</xdr:col>
      <xdr:colOff>38100</xdr:colOff>
      <xdr:row>97</xdr:row>
      <xdr:rowOff>82682</xdr:rowOff>
    </xdr:to>
    <xdr:sp macro="" textlink="">
      <xdr:nvSpPr>
        <xdr:cNvPr id="494" name="楕円 493"/>
        <xdr:cNvSpPr/>
      </xdr:nvSpPr>
      <xdr:spPr>
        <a:xfrm>
          <a:off x="8699500" y="166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73809</xdr:rowOff>
    </xdr:from>
    <xdr:ext cx="534377" cy="259045"/>
    <xdr:sp macro="" textlink="">
      <xdr:nvSpPr>
        <xdr:cNvPr id="495" name="テキスト ボックス 494"/>
        <xdr:cNvSpPr txBox="1"/>
      </xdr:nvSpPr>
      <xdr:spPr>
        <a:xfrm>
          <a:off x="8483111" y="1670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155373</xdr:rowOff>
    </xdr:from>
    <xdr:to>
      <xdr:col>41</xdr:col>
      <xdr:colOff>101600</xdr:colOff>
      <xdr:row>98</xdr:row>
      <xdr:rowOff>85523</xdr:rowOff>
    </xdr:to>
    <xdr:sp macro="" textlink="">
      <xdr:nvSpPr>
        <xdr:cNvPr id="496" name="楕円 495"/>
        <xdr:cNvSpPr/>
      </xdr:nvSpPr>
      <xdr:spPr>
        <a:xfrm>
          <a:off x="7810500" y="167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76650</xdr:rowOff>
    </xdr:from>
    <xdr:ext cx="534377" cy="259045"/>
    <xdr:sp macro="" textlink="">
      <xdr:nvSpPr>
        <xdr:cNvPr id="497" name="テキスト ボックス 496"/>
        <xdr:cNvSpPr txBox="1"/>
      </xdr:nvSpPr>
      <xdr:spPr>
        <a:xfrm>
          <a:off x="7594111" y="168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129901</xdr:rowOff>
    </xdr:from>
    <xdr:to>
      <xdr:col>36</xdr:col>
      <xdr:colOff>165100</xdr:colOff>
      <xdr:row>98</xdr:row>
      <xdr:rowOff>60051</xdr:rowOff>
    </xdr:to>
    <xdr:sp macro="" textlink="">
      <xdr:nvSpPr>
        <xdr:cNvPr id="498" name="楕円 497"/>
        <xdr:cNvSpPr/>
      </xdr:nvSpPr>
      <xdr:spPr>
        <a:xfrm>
          <a:off x="6921500" y="167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51178</xdr:rowOff>
    </xdr:from>
    <xdr:ext cx="534377" cy="259045"/>
    <xdr:sp macro="" textlink="">
      <xdr:nvSpPr>
        <xdr:cNvPr id="499" name="テキスト ボックス 498"/>
        <xdr:cNvSpPr txBox="1"/>
      </xdr:nvSpPr>
      <xdr:spPr>
        <a:xfrm>
          <a:off x="6705111" y="1685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85162</xdr:rowOff>
    </xdr:from>
    <xdr:to>
      <xdr:col>85</xdr:col>
      <xdr:colOff>127000</xdr:colOff>
      <xdr:row>39</xdr:row>
      <xdr:rowOff>95139</xdr:rowOff>
    </xdr:to>
    <xdr:cxnSp macro="">
      <xdr:nvCxnSpPr>
        <xdr:cNvPr id="530" name="直線コネクタ 529"/>
        <xdr:cNvCxnSpPr/>
      </xdr:nvCxnSpPr>
      <xdr:spPr>
        <a:xfrm>
          <a:off x="15481300" y="6771712"/>
          <a:ext cx="8382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85162</xdr:rowOff>
    </xdr:from>
    <xdr:to>
      <xdr:col>81</xdr:col>
      <xdr:colOff>50800</xdr:colOff>
      <xdr:row>39</xdr:row>
      <xdr:rowOff>98878</xdr:rowOff>
    </xdr:to>
    <xdr:cxnSp macro="">
      <xdr:nvCxnSpPr>
        <xdr:cNvPr id="533" name="直線コネクタ 532"/>
        <xdr:cNvCxnSpPr/>
      </xdr:nvCxnSpPr>
      <xdr:spPr>
        <a:xfrm flipV="1">
          <a:off x="14592300" y="67717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77962</xdr:rowOff>
    </xdr:from>
    <xdr:to>
      <xdr:col>71</xdr:col>
      <xdr:colOff>177800</xdr:colOff>
      <xdr:row>39</xdr:row>
      <xdr:rowOff>98878</xdr:rowOff>
    </xdr:to>
    <xdr:cxnSp macro="">
      <xdr:nvCxnSpPr>
        <xdr:cNvPr id="539" name="直線コネクタ 538"/>
        <xdr:cNvCxnSpPr/>
      </xdr:nvCxnSpPr>
      <xdr:spPr>
        <a:xfrm>
          <a:off x="12814300" y="6764512"/>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44339</xdr:rowOff>
    </xdr:from>
    <xdr:to>
      <xdr:col>85</xdr:col>
      <xdr:colOff>177800</xdr:colOff>
      <xdr:row>39</xdr:row>
      <xdr:rowOff>145939</xdr:rowOff>
    </xdr:to>
    <xdr:sp macro="" textlink="">
      <xdr:nvSpPr>
        <xdr:cNvPr id="549" name="楕円 548"/>
        <xdr:cNvSpPr/>
      </xdr:nvSpPr>
      <xdr:spPr>
        <a:xfrm>
          <a:off x="16268700" y="673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154391</xdr:rowOff>
    </xdr:from>
    <xdr:ext cx="378565" cy="259045"/>
    <xdr:sp macro="" textlink="">
      <xdr:nvSpPr>
        <xdr:cNvPr id="550" name="災害復旧事業費該当値テキスト"/>
        <xdr:cNvSpPr txBox="1"/>
      </xdr:nvSpPr>
      <xdr:spPr>
        <a:xfrm>
          <a:off x="16370300" y="666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34362</xdr:rowOff>
    </xdr:from>
    <xdr:to>
      <xdr:col>81</xdr:col>
      <xdr:colOff>101600</xdr:colOff>
      <xdr:row>39</xdr:row>
      <xdr:rowOff>135962</xdr:rowOff>
    </xdr:to>
    <xdr:sp macro="" textlink="">
      <xdr:nvSpPr>
        <xdr:cNvPr id="551" name="楕円 550"/>
        <xdr:cNvSpPr/>
      </xdr:nvSpPr>
      <xdr:spPr>
        <a:xfrm>
          <a:off x="15430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127089</xdr:rowOff>
    </xdr:from>
    <xdr:ext cx="378565" cy="259045"/>
    <xdr:sp macro="" textlink="">
      <xdr:nvSpPr>
        <xdr:cNvPr id="552" name="テキスト ボックス 551"/>
        <xdr:cNvSpPr txBox="1"/>
      </xdr:nvSpPr>
      <xdr:spPr>
        <a:xfrm>
          <a:off x="15292017" y="681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27162</xdr:rowOff>
    </xdr:from>
    <xdr:to>
      <xdr:col>67</xdr:col>
      <xdr:colOff>101600</xdr:colOff>
      <xdr:row>39</xdr:row>
      <xdr:rowOff>128762</xdr:rowOff>
    </xdr:to>
    <xdr:sp macro="" textlink="">
      <xdr:nvSpPr>
        <xdr:cNvPr id="557" name="楕円 556"/>
        <xdr:cNvSpPr/>
      </xdr:nvSpPr>
      <xdr:spPr>
        <a:xfrm>
          <a:off x="12763500" y="67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119889</xdr:rowOff>
    </xdr:from>
    <xdr:ext cx="469744" cy="259045"/>
    <xdr:sp macro="" textlink="">
      <xdr:nvSpPr>
        <xdr:cNvPr id="558" name="テキスト ボックス 557"/>
        <xdr:cNvSpPr txBox="1"/>
      </xdr:nvSpPr>
      <xdr:spPr>
        <a:xfrm>
          <a:off x="12579428" y="680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16675</xdr:rowOff>
    </xdr:from>
    <xdr:to>
      <xdr:col>85</xdr:col>
      <xdr:colOff>127000</xdr:colOff>
      <xdr:row>75</xdr:row>
      <xdr:rowOff>33801</xdr:rowOff>
    </xdr:to>
    <xdr:cxnSp macro="">
      <xdr:nvCxnSpPr>
        <xdr:cNvPr id="636" name="直線コネクタ 635"/>
        <xdr:cNvCxnSpPr/>
      </xdr:nvCxnSpPr>
      <xdr:spPr>
        <a:xfrm flipV="1">
          <a:off x="15481300" y="12875425"/>
          <a:ext cx="8382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7" name="公債費平均値テキスト"/>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33801</xdr:rowOff>
    </xdr:from>
    <xdr:to>
      <xdr:col>81</xdr:col>
      <xdr:colOff>50800</xdr:colOff>
      <xdr:row>75</xdr:row>
      <xdr:rowOff>56794</xdr:rowOff>
    </xdr:to>
    <xdr:cxnSp macro="">
      <xdr:nvCxnSpPr>
        <xdr:cNvPr id="639" name="直線コネクタ 638"/>
        <xdr:cNvCxnSpPr/>
      </xdr:nvCxnSpPr>
      <xdr:spPr>
        <a:xfrm flipV="1">
          <a:off x="14592300" y="12892551"/>
          <a:ext cx="889000" cy="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123696</xdr:rowOff>
    </xdr:from>
    <xdr:ext cx="534377" cy="259045"/>
    <xdr:sp macro="" textlink="">
      <xdr:nvSpPr>
        <xdr:cNvPr id="641" name="テキスト ボックス 640"/>
        <xdr:cNvSpPr txBox="1"/>
      </xdr:nvSpPr>
      <xdr:spPr>
        <a:xfrm>
          <a:off x="15214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56794</xdr:rowOff>
    </xdr:from>
    <xdr:to>
      <xdr:col>76</xdr:col>
      <xdr:colOff>114300</xdr:colOff>
      <xdr:row>75</xdr:row>
      <xdr:rowOff>68300</xdr:rowOff>
    </xdr:to>
    <xdr:cxnSp macro="">
      <xdr:nvCxnSpPr>
        <xdr:cNvPr id="642" name="直線コネクタ 641"/>
        <xdr:cNvCxnSpPr/>
      </xdr:nvCxnSpPr>
      <xdr:spPr>
        <a:xfrm flipV="1">
          <a:off x="13703300" y="12915544"/>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4" name="テキスト ボックス 643"/>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68300</xdr:rowOff>
    </xdr:from>
    <xdr:to>
      <xdr:col>71</xdr:col>
      <xdr:colOff>177800</xdr:colOff>
      <xdr:row>75</xdr:row>
      <xdr:rowOff>122383</xdr:rowOff>
    </xdr:to>
    <xdr:cxnSp macro="">
      <xdr:nvCxnSpPr>
        <xdr:cNvPr id="645" name="直線コネクタ 644"/>
        <xdr:cNvCxnSpPr/>
      </xdr:nvCxnSpPr>
      <xdr:spPr>
        <a:xfrm flipV="1">
          <a:off x="12814300" y="12927050"/>
          <a:ext cx="889000" cy="5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137325</xdr:rowOff>
    </xdr:from>
    <xdr:to>
      <xdr:col>85</xdr:col>
      <xdr:colOff>177800</xdr:colOff>
      <xdr:row>75</xdr:row>
      <xdr:rowOff>67475</xdr:rowOff>
    </xdr:to>
    <xdr:sp macro="" textlink="">
      <xdr:nvSpPr>
        <xdr:cNvPr id="655" name="楕円 654"/>
        <xdr:cNvSpPr/>
      </xdr:nvSpPr>
      <xdr:spPr>
        <a:xfrm>
          <a:off x="16268700" y="128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160202</xdr:rowOff>
    </xdr:from>
    <xdr:ext cx="534377" cy="259045"/>
    <xdr:sp macro="" textlink="">
      <xdr:nvSpPr>
        <xdr:cNvPr id="656" name="公債費該当値テキスト"/>
        <xdr:cNvSpPr txBox="1"/>
      </xdr:nvSpPr>
      <xdr:spPr>
        <a:xfrm>
          <a:off x="16370300" y="126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154451</xdr:rowOff>
    </xdr:from>
    <xdr:to>
      <xdr:col>81</xdr:col>
      <xdr:colOff>101600</xdr:colOff>
      <xdr:row>75</xdr:row>
      <xdr:rowOff>84601</xdr:rowOff>
    </xdr:to>
    <xdr:sp macro="" textlink="">
      <xdr:nvSpPr>
        <xdr:cNvPr id="657" name="楕円 656"/>
        <xdr:cNvSpPr/>
      </xdr:nvSpPr>
      <xdr:spPr>
        <a:xfrm>
          <a:off x="15430500" y="128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101128</xdr:rowOff>
    </xdr:from>
    <xdr:ext cx="534377" cy="259045"/>
    <xdr:sp macro="" textlink="">
      <xdr:nvSpPr>
        <xdr:cNvPr id="658" name="テキスト ボックス 657"/>
        <xdr:cNvSpPr txBox="1"/>
      </xdr:nvSpPr>
      <xdr:spPr>
        <a:xfrm>
          <a:off x="15214111" y="126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5994</xdr:rowOff>
    </xdr:from>
    <xdr:to>
      <xdr:col>76</xdr:col>
      <xdr:colOff>165100</xdr:colOff>
      <xdr:row>75</xdr:row>
      <xdr:rowOff>107594</xdr:rowOff>
    </xdr:to>
    <xdr:sp macro="" textlink="">
      <xdr:nvSpPr>
        <xdr:cNvPr id="659" name="楕円 658"/>
        <xdr:cNvSpPr/>
      </xdr:nvSpPr>
      <xdr:spPr>
        <a:xfrm>
          <a:off x="14541500" y="128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124121</xdr:rowOff>
    </xdr:from>
    <xdr:ext cx="534377" cy="259045"/>
    <xdr:sp macro="" textlink="">
      <xdr:nvSpPr>
        <xdr:cNvPr id="660" name="テキスト ボックス 659"/>
        <xdr:cNvSpPr txBox="1"/>
      </xdr:nvSpPr>
      <xdr:spPr>
        <a:xfrm>
          <a:off x="14325111" y="126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17500</xdr:rowOff>
    </xdr:from>
    <xdr:to>
      <xdr:col>72</xdr:col>
      <xdr:colOff>38100</xdr:colOff>
      <xdr:row>75</xdr:row>
      <xdr:rowOff>119100</xdr:rowOff>
    </xdr:to>
    <xdr:sp macro="" textlink="">
      <xdr:nvSpPr>
        <xdr:cNvPr id="661" name="楕円 660"/>
        <xdr:cNvSpPr/>
      </xdr:nvSpPr>
      <xdr:spPr>
        <a:xfrm>
          <a:off x="13652500" y="128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110227</xdr:rowOff>
    </xdr:from>
    <xdr:ext cx="534377" cy="259045"/>
    <xdr:sp macro="" textlink="">
      <xdr:nvSpPr>
        <xdr:cNvPr id="662" name="テキスト ボックス 661"/>
        <xdr:cNvSpPr txBox="1"/>
      </xdr:nvSpPr>
      <xdr:spPr>
        <a:xfrm>
          <a:off x="13436111" y="129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71583</xdr:rowOff>
    </xdr:from>
    <xdr:to>
      <xdr:col>67</xdr:col>
      <xdr:colOff>101600</xdr:colOff>
      <xdr:row>76</xdr:row>
      <xdr:rowOff>1733</xdr:rowOff>
    </xdr:to>
    <xdr:sp macro="" textlink="">
      <xdr:nvSpPr>
        <xdr:cNvPr id="663" name="楕円 662"/>
        <xdr:cNvSpPr/>
      </xdr:nvSpPr>
      <xdr:spPr>
        <a:xfrm>
          <a:off x="12763500" y="129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164310</xdr:rowOff>
    </xdr:from>
    <xdr:ext cx="534377" cy="259045"/>
    <xdr:sp macro="" textlink="">
      <xdr:nvSpPr>
        <xdr:cNvPr id="664" name="テキスト ボックス 663"/>
        <xdr:cNvSpPr txBox="1"/>
      </xdr:nvSpPr>
      <xdr:spPr>
        <a:xfrm>
          <a:off x="12547111" y="1302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10266</xdr:rowOff>
    </xdr:from>
    <xdr:to>
      <xdr:col>85</xdr:col>
      <xdr:colOff>127000</xdr:colOff>
      <xdr:row>98</xdr:row>
      <xdr:rowOff>109734</xdr:rowOff>
    </xdr:to>
    <xdr:cxnSp macro="">
      <xdr:nvCxnSpPr>
        <xdr:cNvPr id="691" name="直線コネクタ 690"/>
        <xdr:cNvCxnSpPr/>
      </xdr:nvCxnSpPr>
      <xdr:spPr>
        <a:xfrm>
          <a:off x="15481300" y="16812366"/>
          <a:ext cx="838200" cy="9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10266</xdr:rowOff>
    </xdr:from>
    <xdr:to>
      <xdr:col>81</xdr:col>
      <xdr:colOff>50800</xdr:colOff>
      <xdr:row>98</xdr:row>
      <xdr:rowOff>136852</xdr:rowOff>
    </xdr:to>
    <xdr:cxnSp macro="">
      <xdr:nvCxnSpPr>
        <xdr:cNvPr id="694" name="直線コネクタ 693"/>
        <xdr:cNvCxnSpPr/>
      </xdr:nvCxnSpPr>
      <xdr:spPr>
        <a:xfrm flipV="1">
          <a:off x="14592300" y="16812366"/>
          <a:ext cx="889000" cy="1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101995</xdr:rowOff>
    </xdr:from>
    <xdr:to>
      <xdr:col>76</xdr:col>
      <xdr:colOff>114300</xdr:colOff>
      <xdr:row>98</xdr:row>
      <xdr:rowOff>136852</xdr:rowOff>
    </xdr:to>
    <xdr:cxnSp macro="">
      <xdr:nvCxnSpPr>
        <xdr:cNvPr id="697" name="直線コネクタ 696"/>
        <xdr:cNvCxnSpPr/>
      </xdr:nvCxnSpPr>
      <xdr:spPr>
        <a:xfrm>
          <a:off x="13703300" y="16904095"/>
          <a:ext cx="889000" cy="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101995</xdr:rowOff>
    </xdr:from>
    <xdr:to>
      <xdr:col>71</xdr:col>
      <xdr:colOff>177800</xdr:colOff>
      <xdr:row>98</xdr:row>
      <xdr:rowOff>102836</xdr:rowOff>
    </xdr:to>
    <xdr:cxnSp macro="">
      <xdr:nvCxnSpPr>
        <xdr:cNvPr id="700" name="直線コネクタ 699"/>
        <xdr:cNvCxnSpPr/>
      </xdr:nvCxnSpPr>
      <xdr:spPr>
        <a:xfrm flipV="1">
          <a:off x="12814300" y="16904095"/>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2" name="テキスト ボックス 701"/>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58934</xdr:rowOff>
    </xdr:from>
    <xdr:to>
      <xdr:col>85</xdr:col>
      <xdr:colOff>177800</xdr:colOff>
      <xdr:row>98</xdr:row>
      <xdr:rowOff>160534</xdr:rowOff>
    </xdr:to>
    <xdr:sp macro="" textlink="">
      <xdr:nvSpPr>
        <xdr:cNvPr id="710" name="楕円 709"/>
        <xdr:cNvSpPr/>
      </xdr:nvSpPr>
      <xdr:spPr>
        <a:xfrm>
          <a:off x="16268700" y="1686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145311</xdr:rowOff>
    </xdr:from>
    <xdr:ext cx="469744" cy="259045"/>
    <xdr:sp macro="" textlink="">
      <xdr:nvSpPr>
        <xdr:cNvPr id="711" name="積立金該当値テキスト"/>
        <xdr:cNvSpPr txBox="1"/>
      </xdr:nvSpPr>
      <xdr:spPr>
        <a:xfrm>
          <a:off x="16370300" y="1677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130916</xdr:rowOff>
    </xdr:from>
    <xdr:to>
      <xdr:col>81</xdr:col>
      <xdr:colOff>101600</xdr:colOff>
      <xdr:row>98</xdr:row>
      <xdr:rowOff>61066</xdr:rowOff>
    </xdr:to>
    <xdr:sp macro="" textlink="">
      <xdr:nvSpPr>
        <xdr:cNvPr id="712" name="楕円 711"/>
        <xdr:cNvSpPr/>
      </xdr:nvSpPr>
      <xdr:spPr>
        <a:xfrm>
          <a:off x="15430500" y="167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52193</xdr:rowOff>
    </xdr:from>
    <xdr:ext cx="534377" cy="259045"/>
    <xdr:sp macro="" textlink="">
      <xdr:nvSpPr>
        <xdr:cNvPr id="713" name="テキスト ボックス 712"/>
        <xdr:cNvSpPr txBox="1"/>
      </xdr:nvSpPr>
      <xdr:spPr>
        <a:xfrm>
          <a:off x="15214111" y="168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86052</xdr:rowOff>
    </xdr:from>
    <xdr:to>
      <xdr:col>76</xdr:col>
      <xdr:colOff>165100</xdr:colOff>
      <xdr:row>99</xdr:row>
      <xdr:rowOff>16202</xdr:rowOff>
    </xdr:to>
    <xdr:sp macro="" textlink="">
      <xdr:nvSpPr>
        <xdr:cNvPr id="714" name="楕円 713"/>
        <xdr:cNvSpPr/>
      </xdr:nvSpPr>
      <xdr:spPr>
        <a:xfrm>
          <a:off x="14541500" y="168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7329</xdr:rowOff>
    </xdr:from>
    <xdr:ext cx="378565" cy="259045"/>
    <xdr:sp macro="" textlink="">
      <xdr:nvSpPr>
        <xdr:cNvPr id="715" name="テキスト ボックス 714"/>
        <xdr:cNvSpPr txBox="1"/>
      </xdr:nvSpPr>
      <xdr:spPr>
        <a:xfrm>
          <a:off x="14403017"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51195</xdr:rowOff>
    </xdr:from>
    <xdr:to>
      <xdr:col>72</xdr:col>
      <xdr:colOff>38100</xdr:colOff>
      <xdr:row>98</xdr:row>
      <xdr:rowOff>152795</xdr:rowOff>
    </xdr:to>
    <xdr:sp macro="" textlink="">
      <xdr:nvSpPr>
        <xdr:cNvPr id="716" name="楕円 715"/>
        <xdr:cNvSpPr/>
      </xdr:nvSpPr>
      <xdr:spPr>
        <a:xfrm>
          <a:off x="13652500" y="16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143922</xdr:rowOff>
    </xdr:from>
    <xdr:ext cx="469744" cy="259045"/>
    <xdr:sp macro="" textlink="">
      <xdr:nvSpPr>
        <xdr:cNvPr id="717" name="テキスト ボックス 716"/>
        <xdr:cNvSpPr txBox="1"/>
      </xdr:nvSpPr>
      <xdr:spPr>
        <a:xfrm>
          <a:off x="13468428" y="1694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52036</xdr:rowOff>
    </xdr:from>
    <xdr:to>
      <xdr:col>67</xdr:col>
      <xdr:colOff>101600</xdr:colOff>
      <xdr:row>98</xdr:row>
      <xdr:rowOff>153636</xdr:rowOff>
    </xdr:to>
    <xdr:sp macro="" textlink="">
      <xdr:nvSpPr>
        <xdr:cNvPr id="718" name="楕円 717"/>
        <xdr:cNvSpPr/>
      </xdr:nvSpPr>
      <xdr:spPr>
        <a:xfrm>
          <a:off x="12763500" y="1685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144763</xdr:rowOff>
    </xdr:from>
    <xdr:ext cx="469744" cy="259045"/>
    <xdr:sp macro="" textlink="">
      <xdr:nvSpPr>
        <xdr:cNvPr id="719" name="テキスト ボックス 718"/>
        <xdr:cNvSpPr txBox="1"/>
      </xdr:nvSpPr>
      <xdr:spPr>
        <a:xfrm>
          <a:off x="12579428" y="169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74168</xdr:rowOff>
    </xdr:from>
    <xdr:to>
      <xdr:col>116</xdr:col>
      <xdr:colOff>63500</xdr:colOff>
      <xdr:row>35</xdr:row>
      <xdr:rowOff>156273</xdr:rowOff>
    </xdr:to>
    <xdr:cxnSp macro="">
      <xdr:nvCxnSpPr>
        <xdr:cNvPr id="748" name="直線コネクタ 747"/>
        <xdr:cNvCxnSpPr/>
      </xdr:nvCxnSpPr>
      <xdr:spPr>
        <a:xfrm>
          <a:off x="21323300" y="6074918"/>
          <a:ext cx="8382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146194</xdr:rowOff>
    </xdr:from>
    <xdr:ext cx="469744" cy="259045"/>
    <xdr:sp macro="" textlink="">
      <xdr:nvSpPr>
        <xdr:cNvPr id="749" name="投資及び出資金平均値テキスト"/>
        <xdr:cNvSpPr txBox="1"/>
      </xdr:nvSpPr>
      <xdr:spPr>
        <a:xfrm>
          <a:off x="22212300" y="631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74168</xdr:rowOff>
    </xdr:from>
    <xdr:to>
      <xdr:col>111</xdr:col>
      <xdr:colOff>177800</xdr:colOff>
      <xdr:row>36</xdr:row>
      <xdr:rowOff>61404</xdr:rowOff>
    </xdr:to>
    <xdr:cxnSp macro="">
      <xdr:nvCxnSpPr>
        <xdr:cNvPr id="751" name="直線コネクタ 750"/>
        <xdr:cNvCxnSpPr/>
      </xdr:nvCxnSpPr>
      <xdr:spPr>
        <a:xfrm flipV="1">
          <a:off x="20434300" y="6074918"/>
          <a:ext cx="889000" cy="1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68280</xdr:rowOff>
    </xdr:from>
    <xdr:ext cx="469744" cy="259045"/>
    <xdr:sp macro="" textlink="">
      <xdr:nvSpPr>
        <xdr:cNvPr id="753" name="テキスト ボックス 752"/>
        <xdr:cNvSpPr txBox="1"/>
      </xdr:nvSpPr>
      <xdr:spPr>
        <a:xfrm>
          <a:off x="21088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61404</xdr:rowOff>
    </xdr:from>
    <xdr:to>
      <xdr:col>107</xdr:col>
      <xdr:colOff>50800</xdr:colOff>
      <xdr:row>39</xdr:row>
      <xdr:rowOff>44450</xdr:rowOff>
    </xdr:to>
    <xdr:cxnSp macro="">
      <xdr:nvCxnSpPr>
        <xdr:cNvPr id="754" name="直線コネクタ 753"/>
        <xdr:cNvCxnSpPr/>
      </xdr:nvCxnSpPr>
      <xdr:spPr>
        <a:xfrm flipV="1">
          <a:off x="19545300" y="6233604"/>
          <a:ext cx="889000" cy="4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166197</xdr:rowOff>
    </xdr:from>
    <xdr:ext cx="469744" cy="259045"/>
    <xdr:sp macro="" textlink="">
      <xdr:nvSpPr>
        <xdr:cNvPr id="756" name="テキスト ボックス 755"/>
        <xdr:cNvSpPr txBox="1"/>
      </xdr:nvSpPr>
      <xdr:spPr>
        <a:xfrm>
          <a:off x="20199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98743</xdr:rowOff>
    </xdr:from>
    <xdr:to>
      <xdr:col>102</xdr:col>
      <xdr:colOff>114300</xdr:colOff>
      <xdr:row>39</xdr:row>
      <xdr:rowOff>44450</xdr:rowOff>
    </xdr:to>
    <xdr:cxnSp macro="">
      <xdr:nvCxnSpPr>
        <xdr:cNvPr id="757" name="直線コネクタ 756"/>
        <xdr:cNvCxnSpPr/>
      </xdr:nvCxnSpPr>
      <xdr:spPr>
        <a:xfrm>
          <a:off x="18656300" y="6613843"/>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9" name="テキスト ボックス 758"/>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105473</xdr:rowOff>
    </xdr:from>
    <xdr:to>
      <xdr:col>116</xdr:col>
      <xdr:colOff>114300</xdr:colOff>
      <xdr:row>36</xdr:row>
      <xdr:rowOff>35623</xdr:rowOff>
    </xdr:to>
    <xdr:sp macro="" textlink="">
      <xdr:nvSpPr>
        <xdr:cNvPr id="767" name="楕円 766"/>
        <xdr:cNvSpPr/>
      </xdr:nvSpPr>
      <xdr:spPr>
        <a:xfrm>
          <a:off x="221107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128350</xdr:rowOff>
    </xdr:from>
    <xdr:ext cx="469744" cy="259045"/>
    <xdr:sp macro="" textlink="">
      <xdr:nvSpPr>
        <xdr:cNvPr id="768" name="投資及び出資金該当値テキスト"/>
        <xdr:cNvSpPr txBox="1"/>
      </xdr:nvSpPr>
      <xdr:spPr>
        <a:xfrm>
          <a:off x="22212300" y="59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23368</xdr:rowOff>
    </xdr:from>
    <xdr:to>
      <xdr:col>112</xdr:col>
      <xdr:colOff>38100</xdr:colOff>
      <xdr:row>35</xdr:row>
      <xdr:rowOff>124968</xdr:rowOff>
    </xdr:to>
    <xdr:sp macro="" textlink="">
      <xdr:nvSpPr>
        <xdr:cNvPr id="769" name="楕円 768"/>
        <xdr:cNvSpPr/>
      </xdr:nvSpPr>
      <xdr:spPr>
        <a:xfrm>
          <a:off x="21272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141495</xdr:rowOff>
    </xdr:from>
    <xdr:ext cx="469744" cy="259045"/>
    <xdr:sp macro="" textlink="">
      <xdr:nvSpPr>
        <xdr:cNvPr id="770" name="テキスト ボックス 769"/>
        <xdr:cNvSpPr txBox="1"/>
      </xdr:nvSpPr>
      <xdr:spPr>
        <a:xfrm>
          <a:off x="21088428"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10604</xdr:rowOff>
    </xdr:from>
    <xdr:to>
      <xdr:col>107</xdr:col>
      <xdr:colOff>101600</xdr:colOff>
      <xdr:row>36</xdr:row>
      <xdr:rowOff>112204</xdr:rowOff>
    </xdr:to>
    <xdr:sp macro="" textlink="">
      <xdr:nvSpPr>
        <xdr:cNvPr id="771" name="楕円 770"/>
        <xdr:cNvSpPr/>
      </xdr:nvSpPr>
      <xdr:spPr>
        <a:xfrm>
          <a:off x="20383500" y="61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128731</xdr:rowOff>
    </xdr:from>
    <xdr:ext cx="469744" cy="259045"/>
    <xdr:sp macro="" textlink="">
      <xdr:nvSpPr>
        <xdr:cNvPr id="772" name="テキスト ボックス 771"/>
        <xdr:cNvSpPr txBox="1"/>
      </xdr:nvSpPr>
      <xdr:spPr>
        <a:xfrm>
          <a:off x="20199428" y="595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47943</xdr:rowOff>
    </xdr:from>
    <xdr:to>
      <xdr:col>98</xdr:col>
      <xdr:colOff>38100</xdr:colOff>
      <xdr:row>38</xdr:row>
      <xdr:rowOff>149543</xdr:rowOff>
    </xdr:to>
    <xdr:sp macro="" textlink="">
      <xdr:nvSpPr>
        <xdr:cNvPr id="775" name="楕円 774"/>
        <xdr:cNvSpPr/>
      </xdr:nvSpPr>
      <xdr:spPr>
        <a:xfrm>
          <a:off x="18605500" y="65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140670</xdr:rowOff>
    </xdr:from>
    <xdr:ext cx="378565" cy="259045"/>
    <xdr:sp macro="" textlink="">
      <xdr:nvSpPr>
        <xdr:cNvPr id="776" name="テキスト ボックス 775"/>
        <xdr:cNvSpPr txBox="1"/>
      </xdr:nvSpPr>
      <xdr:spPr>
        <a:xfrm>
          <a:off x="18467017" y="665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34163</xdr:rowOff>
    </xdr:from>
    <xdr:to>
      <xdr:col>116</xdr:col>
      <xdr:colOff>63500</xdr:colOff>
      <xdr:row>59</xdr:row>
      <xdr:rowOff>35433</xdr:rowOff>
    </xdr:to>
    <xdr:cxnSp macro="">
      <xdr:nvCxnSpPr>
        <xdr:cNvPr id="805" name="直線コネクタ 804"/>
        <xdr:cNvCxnSpPr/>
      </xdr:nvCxnSpPr>
      <xdr:spPr>
        <a:xfrm>
          <a:off x="21323300" y="10149713"/>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34163</xdr:rowOff>
    </xdr:from>
    <xdr:to>
      <xdr:col>111</xdr:col>
      <xdr:colOff>177800</xdr:colOff>
      <xdr:row>59</xdr:row>
      <xdr:rowOff>35687</xdr:rowOff>
    </xdr:to>
    <xdr:cxnSp macro="">
      <xdr:nvCxnSpPr>
        <xdr:cNvPr id="808" name="直線コネクタ 807"/>
        <xdr:cNvCxnSpPr/>
      </xdr:nvCxnSpPr>
      <xdr:spPr>
        <a:xfrm flipV="1">
          <a:off x="20434300" y="101497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35687</xdr:rowOff>
    </xdr:from>
    <xdr:to>
      <xdr:col>107</xdr:col>
      <xdr:colOff>50800</xdr:colOff>
      <xdr:row>59</xdr:row>
      <xdr:rowOff>35687</xdr:rowOff>
    </xdr:to>
    <xdr:cxnSp macro="">
      <xdr:nvCxnSpPr>
        <xdr:cNvPr id="811" name="直線コネクタ 810"/>
        <xdr:cNvCxnSpPr/>
      </xdr:nvCxnSpPr>
      <xdr:spPr>
        <a:xfrm>
          <a:off x="19545300" y="10151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33528</xdr:rowOff>
    </xdr:from>
    <xdr:to>
      <xdr:col>102</xdr:col>
      <xdr:colOff>114300</xdr:colOff>
      <xdr:row>59</xdr:row>
      <xdr:rowOff>35687</xdr:rowOff>
    </xdr:to>
    <xdr:cxnSp macro="">
      <xdr:nvCxnSpPr>
        <xdr:cNvPr id="814" name="直線コネクタ 813"/>
        <xdr:cNvCxnSpPr/>
      </xdr:nvCxnSpPr>
      <xdr:spPr>
        <a:xfrm>
          <a:off x="18656300" y="1014907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156083</xdr:rowOff>
    </xdr:from>
    <xdr:to>
      <xdr:col>116</xdr:col>
      <xdr:colOff>114300</xdr:colOff>
      <xdr:row>59</xdr:row>
      <xdr:rowOff>86233</xdr:rowOff>
    </xdr:to>
    <xdr:sp macro="" textlink="">
      <xdr:nvSpPr>
        <xdr:cNvPr id="824" name="楕円 823"/>
        <xdr:cNvSpPr/>
      </xdr:nvSpPr>
      <xdr:spPr>
        <a:xfrm>
          <a:off x="22110700" y="101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71010</xdr:rowOff>
    </xdr:from>
    <xdr:ext cx="313932" cy="259045"/>
    <xdr:sp macro="" textlink="">
      <xdr:nvSpPr>
        <xdr:cNvPr id="825" name="貸付金該当値テキスト"/>
        <xdr:cNvSpPr txBox="1"/>
      </xdr:nvSpPr>
      <xdr:spPr>
        <a:xfrm>
          <a:off x="22212300" y="1001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154813</xdr:rowOff>
    </xdr:from>
    <xdr:to>
      <xdr:col>112</xdr:col>
      <xdr:colOff>38100</xdr:colOff>
      <xdr:row>59</xdr:row>
      <xdr:rowOff>84963</xdr:rowOff>
    </xdr:to>
    <xdr:sp macro="" textlink="">
      <xdr:nvSpPr>
        <xdr:cNvPr id="826" name="楕円 825"/>
        <xdr:cNvSpPr/>
      </xdr:nvSpPr>
      <xdr:spPr>
        <a:xfrm>
          <a:off x="212725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76090</xdr:rowOff>
    </xdr:from>
    <xdr:ext cx="313932" cy="259045"/>
    <xdr:sp macro="" textlink="">
      <xdr:nvSpPr>
        <xdr:cNvPr id="827" name="テキスト ボックス 826"/>
        <xdr:cNvSpPr txBox="1"/>
      </xdr:nvSpPr>
      <xdr:spPr>
        <a:xfrm>
          <a:off x="21166333" y="1019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156337</xdr:rowOff>
    </xdr:from>
    <xdr:to>
      <xdr:col>107</xdr:col>
      <xdr:colOff>101600</xdr:colOff>
      <xdr:row>59</xdr:row>
      <xdr:rowOff>86487</xdr:rowOff>
    </xdr:to>
    <xdr:sp macro="" textlink="">
      <xdr:nvSpPr>
        <xdr:cNvPr id="828" name="楕円 827"/>
        <xdr:cNvSpPr/>
      </xdr:nvSpPr>
      <xdr:spPr>
        <a:xfrm>
          <a:off x="20383500" y="101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77614</xdr:rowOff>
    </xdr:from>
    <xdr:ext cx="313932" cy="259045"/>
    <xdr:sp macro="" textlink="">
      <xdr:nvSpPr>
        <xdr:cNvPr id="829" name="テキスト ボックス 828"/>
        <xdr:cNvSpPr txBox="1"/>
      </xdr:nvSpPr>
      <xdr:spPr>
        <a:xfrm>
          <a:off x="20277333" y="10193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156337</xdr:rowOff>
    </xdr:from>
    <xdr:to>
      <xdr:col>102</xdr:col>
      <xdr:colOff>165100</xdr:colOff>
      <xdr:row>59</xdr:row>
      <xdr:rowOff>86487</xdr:rowOff>
    </xdr:to>
    <xdr:sp macro="" textlink="">
      <xdr:nvSpPr>
        <xdr:cNvPr id="830" name="楕円 829"/>
        <xdr:cNvSpPr/>
      </xdr:nvSpPr>
      <xdr:spPr>
        <a:xfrm>
          <a:off x="19494500" y="101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77614</xdr:rowOff>
    </xdr:from>
    <xdr:ext cx="313932" cy="259045"/>
    <xdr:sp macro="" textlink="">
      <xdr:nvSpPr>
        <xdr:cNvPr id="831" name="テキスト ボックス 830"/>
        <xdr:cNvSpPr txBox="1"/>
      </xdr:nvSpPr>
      <xdr:spPr>
        <a:xfrm>
          <a:off x="19388333" y="10193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154178</xdr:rowOff>
    </xdr:from>
    <xdr:to>
      <xdr:col>98</xdr:col>
      <xdr:colOff>38100</xdr:colOff>
      <xdr:row>59</xdr:row>
      <xdr:rowOff>84328</xdr:rowOff>
    </xdr:to>
    <xdr:sp macro="" textlink="">
      <xdr:nvSpPr>
        <xdr:cNvPr id="832" name="楕円 831"/>
        <xdr:cNvSpPr/>
      </xdr:nvSpPr>
      <xdr:spPr>
        <a:xfrm>
          <a:off x="18605500" y="100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75455</xdr:rowOff>
    </xdr:from>
    <xdr:ext cx="313932" cy="259045"/>
    <xdr:sp macro="" textlink="">
      <xdr:nvSpPr>
        <xdr:cNvPr id="833" name="テキスト ボックス 832"/>
        <xdr:cNvSpPr txBox="1"/>
      </xdr:nvSpPr>
      <xdr:spPr>
        <a:xfrm>
          <a:off x="18499333" y="10191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4345</xdr:rowOff>
    </xdr:from>
    <xdr:to>
      <xdr:col>116</xdr:col>
      <xdr:colOff>63500</xdr:colOff>
      <xdr:row>76</xdr:row>
      <xdr:rowOff>27251</xdr:rowOff>
    </xdr:to>
    <xdr:cxnSp macro="">
      <xdr:nvCxnSpPr>
        <xdr:cNvPr id="861" name="直線コネクタ 860"/>
        <xdr:cNvCxnSpPr/>
      </xdr:nvCxnSpPr>
      <xdr:spPr>
        <a:xfrm flipV="1">
          <a:off x="21323300" y="13034545"/>
          <a:ext cx="8382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2" name="繰出金平均値テキスト"/>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17354</xdr:rowOff>
    </xdr:from>
    <xdr:to>
      <xdr:col>111</xdr:col>
      <xdr:colOff>177800</xdr:colOff>
      <xdr:row>76</xdr:row>
      <xdr:rowOff>27251</xdr:rowOff>
    </xdr:to>
    <xdr:cxnSp macro="">
      <xdr:nvCxnSpPr>
        <xdr:cNvPr id="864" name="直線コネクタ 863"/>
        <xdr:cNvCxnSpPr/>
      </xdr:nvCxnSpPr>
      <xdr:spPr>
        <a:xfrm>
          <a:off x="20434300" y="13047554"/>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6" name="テキスト ボックス 865"/>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11981</xdr:rowOff>
    </xdr:from>
    <xdr:to>
      <xdr:col>107</xdr:col>
      <xdr:colOff>50800</xdr:colOff>
      <xdr:row>76</xdr:row>
      <xdr:rowOff>17354</xdr:rowOff>
    </xdr:to>
    <xdr:cxnSp macro="">
      <xdr:nvCxnSpPr>
        <xdr:cNvPr id="867" name="直線コネクタ 866"/>
        <xdr:cNvCxnSpPr/>
      </xdr:nvCxnSpPr>
      <xdr:spPr>
        <a:xfrm>
          <a:off x="19545300" y="12699281"/>
          <a:ext cx="889000" cy="3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9" name="テキスト ボックス 868"/>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11981</xdr:rowOff>
    </xdr:from>
    <xdr:to>
      <xdr:col>102</xdr:col>
      <xdr:colOff>114300</xdr:colOff>
      <xdr:row>74</xdr:row>
      <xdr:rowOff>24257</xdr:rowOff>
    </xdr:to>
    <xdr:cxnSp macro="">
      <xdr:nvCxnSpPr>
        <xdr:cNvPr id="870" name="直線コネクタ 869"/>
        <xdr:cNvCxnSpPr/>
      </xdr:nvCxnSpPr>
      <xdr:spPr>
        <a:xfrm flipV="1">
          <a:off x="18656300" y="12699281"/>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72" name="テキスト ボックス 871"/>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4" name="テキスト ボックス 873"/>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124996</xdr:rowOff>
    </xdr:from>
    <xdr:to>
      <xdr:col>116</xdr:col>
      <xdr:colOff>114300</xdr:colOff>
      <xdr:row>76</xdr:row>
      <xdr:rowOff>55147</xdr:rowOff>
    </xdr:to>
    <xdr:sp macro="" textlink="">
      <xdr:nvSpPr>
        <xdr:cNvPr id="880" name="楕円 879"/>
        <xdr:cNvSpPr/>
      </xdr:nvSpPr>
      <xdr:spPr>
        <a:xfrm>
          <a:off x="22110700" y="129837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147873</xdr:rowOff>
    </xdr:from>
    <xdr:ext cx="534377" cy="259045"/>
    <xdr:sp macro="" textlink="">
      <xdr:nvSpPr>
        <xdr:cNvPr id="881" name="繰出金該当値テキスト"/>
        <xdr:cNvSpPr txBox="1"/>
      </xdr:nvSpPr>
      <xdr:spPr>
        <a:xfrm>
          <a:off x="22212300" y="128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147901</xdr:rowOff>
    </xdr:from>
    <xdr:to>
      <xdr:col>112</xdr:col>
      <xdr:colOff>38100</xdr:colOff>
      <xdr:row>76</xdr:row>
      <xdr:rowOff>78051</xdr:rowOff>
    </xdr:to>
    <xdr:sp macro="" textlink="">
      <xdr:nvSpPr>
        <xdr:cNvPr id="882" name="楕円 881"/>
        <xdr:cNvSpPr/>
      </xdr:nvSpPr>
      <xdr:spPr>
        <a:xfrm>
          <a:off x="21272500" y="130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94579</xdr:rowOff>
    </xdr:from>
    <xdr:ext cx="534377" cy="259045"/>
    <xdr:sp macro="" textlink="">
      <xdr:nvSpPr>
        <xdr:cNvPr id="883" name="テキスト ボックス 882"/>
        <xdr:cNvSpPr txBox="1"/>
      </xdr:nvSpPr>
      <xdr:spPr>
        <a:xfrm>
          <a:off x="21056111" y="1278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138003</xdr:rowOff>
    </xdr:from>
    <xdr:to>
      <xdr:col>107</xdr:col>
      <xdr:colOff>101600</xdr:colOff>
      <xdr:row>76</xdr:row>
      <xdr:rowOff>68154</xdr:rowOff>
    </xdr:to>
    <xdr:sp macro="" textlink="">
      <xdr:nvSpPr>
        <xdr:cNvPr id="884" name="楕円 883"/>
        <xdr:cNvSpPr/>
      </xdr:nvSpPr>
      <xdr:spPr>
        <a:xfrm>
          <a:off x="20383500" y="12996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84680</xdr:rowOff>
    </xdr:from>
    <xdr:ext cx="534377" cy="259045"/>
    <xdr:sp macro="" textlink="">
      <xdr:nvSpPr>
        <xdr:cNvPr id="885" name="テキスト ボックス 884"/>
        <xdr:cNvSpPr txBox="1"/>
      </xdr:nvSpPr>
      <xdr:spPr>
        <a:xfrm>
          <a:off x="20167111" y="1277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132631</xdr:rowOff>
    </xdr:from>
    <xdr:to>
      <xdr:col>102</xdr:col>
      <xdr:colOff>165100</xdr:colOff>
      <xdr:row>74</xdr:row>
      <xdr:rowOff>62781</xdr:rowOff>
    </xdr:to>
    <xdr:sp macro="" textlink="">
      <xdr:nvSpPr>
        <xdr:cNvPr id="886" name="楕円 885"/>
        <xdr:cNvSpPr/>
      </xdr:nvSpPr>
      <xdr:spPr>
        <a:xfrm>
          <a:off x="19494500" y="126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79308</xdr:rowOff>
    </xdr:from>
    <xdr:ext cx="534377" cy="259045"/>
    <xdr:sp macro="" textlink="">
      <xdr:nvSpPr>
        <xdr:cNvPr id="887" name="テキスト ボックス 886"/>
        <xdr:cNvSpPr txBox="1"/>
      </xdr:nvSpPr>
      <xdr:spPr>
        <a:xfrm>
          <a:off x="19278111" y="124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144907</xdr:rowOff>
    </xdr:from>
    <xdr:to>
      <xdr:col>98</xdr:col>
      <xdr:colOff>38100</xdr:colOff>
      <xdr:row>74</xdr:row>
      <xdr:rowOff>75057</xdr:rowOff>
    </xdr:to>
    <xdr:sp macro="" textlink="">
      <xdr:nvSpPr>
        <xdr:cNvPr id="888" name="楕円 887"/>
        <xdr:cNvSpPr/>
      </xdr:nvSpPr>
      <xdr:spPr>
        <a:xfrm>
          <a:off x="18605500" y="126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91584</xdr:rowOff>
    </xdr:from>
    <xdr:ext cx="534377" cy="259045"/>
    <xdr:sp macro="" textlink="">
      <xdr:nvSpPr>
        <xdr:cNvPr id="889" name="テキスト ボックス 888"/>
        <xdr:cNvSpPr txBox="1"/>
      </xdr:nvSpPr>
      <xdr:spPr>
        <a:xfrm>
          <a:off x="18389111" y="124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歳出総額に占める構成比は、義務的経費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人件費、扶助費、公債費）が</a:t>
          </a:r>
          <a:r>
            <a:rPr kumimoji="1" lang="en-US" altLang="ja-JP" sz="1200">
              <a:latin typeface="ＭＳ Ｐゴシック" panose="020B0600070205080204" pitchFamily="50" charset="-128"/>
              <a:ea typeface="ＭＳ Ｐゴシック" panose="020B0600070205080204" pitchFamily="50" charset="-128"/>
            </a:rPr>
            <a:t>48.3</a:t>
          </a:r>
          <a:r>
            <a:rPr kumimoji="1" lang="ja-JP" altLang="en-US" sz="1200">
              <a:latin typeface="ＭＳ Ｐゴシック" panose="020B0600070205080204" pitchFamily="50" charset="-128"/>
              <a:ea typeface="ＭＳ Ｐゴシック" panose="020B0600070205080204" pitchFamily="50" charset="-128"/>
            </a:rPr>
            <a:t>％、投資的経費（普通建設事業費、災害復旧事業費）が</a:t>
          </a:r>
          <a:r>
            <a:rPr kumimoji="1" lang="en-US" altLang="ja-JP" sz="1200">
              <a:latin typeface="ＭＳ Ｐゴシック" panose="020B0600070205080204" pitchFamily="50" charset="-128"/>
              <a:ea typeface="ＭＳ Ｐゴシック" panose="020B0600070205080204" pitchFamily="50" charset="-128"/>
            </a:rPr>
            <a:t>9.6%</a:t>
          </a:r>
          <a:r>
            <a:rPr kumimoji="1" lang="ja-JP" altLang="en-US" sz="1200">
              <a:latin typeface="ＭＳ Ｐゴシック" panose="020B0600070205080204" pitchFamily="50" charset="-128"/>
              <a:ea typeface="ＭＳ Ｐゴシック" panose="020B0600070205080204" pitchFamily="50" charset="-128"/>
            </a:rPr>
            <a:t>、その他経費（物件費、維持補修費、補助費等など）が</a:t>
          </a:r>
          <a:r>
            <a:rPr kumimoji="1" lang="en-US" altLang="ja-JP" sz="1200">
              <a:latin typeface="ＭＳ Ｐゴシック" panose="020B0600070205080204" pitchFamily="50" charset="-128"/>
              <a:ea typeface="ＭＳ Ｐゴシック" panose="020B0600070205080204" pitchFamily="50" charset="-128"/>
            </a:rPr>
            <a:t>42.2%</a:t>
          </a:r>
          <a:r>
            <a:rPr kumimoji="1" lang="ja-JP" altLang="en-US" sz="1200">
              <a:latin typeface="ＭＳ Ｐゴシック" panose="020B0600070205080204" pitchFamily="50" charset="-128"/>
              <a:ea typeface="ＭＳ Ｐゴシック" panose="020B0600070205080204" pitchFamily="50" charset="-128"/>
            </a:rPr>
            <a:t>となった、義務的経費については、人件費において会計年度任用職員の増等により増加し扶助費においては、障害者総合支援法にかかる自立支援給付サービス費は増加している一方、住民税非課税世帯等に対する臨時特別給付金事業の減により減少した。投資的経費としては、大谷公園野球場の改修工事により増があるものの、町立わたむきホール虹の改修工事の完了による大幅減があったことから、全体的に減少となった。その他経費においては、地域経済緊急支援事業おける物件費の増や、新型コロナワクチン接種事業の国庫補助金の精算返還金に伴う補助費等の増があったものの、財政調整基金積立金や教育関係の基金積立金、子育て関係の基金積立金が減となったことから、全体的に減少となった。</a:t>
          </a:r>
        </a:p>
        <a:p>
          <a:r>
            <a:rPr kumimoji="1" lang="ja-JP" altLang="en-US" sz="1200">
              <a:latin typeface="ＭＳ Ｐゴシック" panose="020B0600070205080204" pitchFamily="50" charset="-128"/>
              <a:ea typeface="ＭＳ Ｐゴシック" panose="020B0600070205080204" pitchFamily="50" charset="-128"/>
            </a:rPr>
            <a:t>　住民一人当たりの性質別歳出決算額については、類似団体と比較して、人件費および扶助費等で高い水準を示している。まず、人件費については、時間外手当が増加傾向にあること、行政需要の増加や業務の多様化に伴い職員数が増加傾向にあること、当町の地理的要因等により公共施設を多く保有していることから、施設管理のための人員が必要なこと、あわせて会計年度任用職員制度導入による人件費が増加傾向にあることにより高い水準を示していると考えられる。扶助費についても、住民一人当たり</a:t>
          </a:r>
          <a:r>
            <a:rPr kumimoji="1" lang="en-US" altLang="ja-JP" sz="1200">
              <a:latin typeface="ＭＳ Ｐゴシック" panose="020B0600070205080204" pitchFamily="50" charset="-128"/>
              <a:ea typeface="ＭＳ Ｐゴシック" panose="020B0600070205080204" pitchFamily="50" charset="-128"/>
            </a:rPr>
            <a:t>86,231</a:t>
          </a:r>
          <a:r>
            <a:rPr kumimoji="1" lang="ja-JP" altLang="en-US" sz="1200">
              <a:latin typeface="ＭＳ Ｐゴシック" panose="020B0600070205080204" pitchFamily="50" charset="-128"/>
              <a:ea typeface="ＭＳ Ｐゴシック" panose="020B0600070205080204" pitchFamily="50" charset="-128"/>
            </a:rPr>
            <a:t>円と類似団体平均（</a:t>
          </a:r>
          <a:r>
            <a:rPr kumimoji="1" lang="en-US" altLang="ja-JP" sz="1200">
              <a:latin typeface="ＭＳ Ｐゴシック" panose="020B0600070205080204" pitchFamily="50" charset="-128"/>
              <a:ea typeface="ＭＳ Ｐゴシック" panose="020B0600070205080204" pitchFamily="50" charset="-128"/>
            </a:rPr>
            <a:t>77,370</a:t>
          </a:r>
          <a:r>
            <a:rPr kumimoji="1" lang="ja-JP" altLang="en-US" sz="1200">
              <a:latin typeface="ＭＳ Ｐゴシック" panose="020B0600070205080204" pitchFamily="50" charset="-128"/>
              <a:ea typeface="ＭＳ Ｐゴシック" panose="020B0600070205080204" pitchFamily="50" charset="-128"/>
            </a:rPr>
            <a:t>円）を上回っており、福祉サービスの給付が充実していると考えられる。</a:t>
          </a:r>
        </a:p>
        <a:p>
          <a:r>
            <a:rPr kumimoji="1" lang="ja-JP" altLang="en-US" sz="1200">
              <a:latin typeface="ＭＳ Ｐゴシック" panose="020B0600070205080204" pitchFamily="50" charset="-128"/>
              <a:ea typeface="ＭＳ Ｐゴシック" panose="020B0600070205080204" pitchFamily="50" charset="-128"/>
            </a:rPr>
            <a:t>　今後についても、人件費や扶助費等の義務的経費の増、電算システムの保守料等の固定化した物件費等、各性質別歳出額の増加が見込まれることから、限られた行政資源の中において、住民のニーズ等を的確に把握し、適正な資源配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20,987
20,161
117.60
10,718,475
9,792,835
821,733
6,289,437
8,211,085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106934</xdr:rowOff>
    </xdr:from>
    <xdr:to>
      <xdr:col>24</xdr:col>
      <xdr:colOff>63500</xdr:colOff>
      <xdr:row>34</xdr:row>
      <xdr:rowOff>119888</xdr:rowOff>
    </xdr:to>
    <xdr:cxnSp macro="">
      <xdr:nvCxnSpPr>
        <xdr:cNvPr id="61" name="直線コネクタ 60"/>
        <xdr:cNvCxnSpPr/>
      </xdr:nvCxnSpPr>
      <xdr:spPr>
        <a:xfrm>
          <a:off x="3797300" y="5936234"/>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469744" cy="259045"/>
    <xdr:sp macro="" textlink="">
      <xdr:nvSpPr>
        <xdr:cNvPr id="62" name="議会費平均値テキスト"/>
        <xdr:cNvSpPr txBox="1"/>
      </xdr:nvSpPr>
      <xdr:spPr>
        <a:xfrm>
          <a:off x="4686300" y="592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58547</xdr:rowOff>
    </xdr:from>
    <xdr:to>
      <xdr:col>19</xdr:col>
      <xdr:colOff>177800</xdr:colOff>
      <xdr:row>34</xdr:row>
      <xdr:rowOff>106934</xdr:rowOff>
    </xdr:to>
    <xdr:cxnSp macro="">
      <xdr:nvCxnSpPr>
        <xdr:cNvPr id="64" name="直線コネクタ 63"/>
        <xdr:cNvCxnSpPr/>
      </xdr:nvCxnSpPr>
      <xdr:spPr>
        <a:xfrm>
          <a:off x="2908300" y="5887847"/>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66" name="テキスト ボックス 65"/>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31115</xdr:rowOff>
    </xdr:from>
    <xdr:to>
      <xdr:col>15</xdr:col>
      <xdr:colOff>50800</xdr:colOff>
      <xdr:row>34</xdr:row>
      <xdr:rowOff>58547</xdr:rowOff>
    </xdr:to>
    <xdr:cxnSp macro="">
      <xdr:nvCxnSpPr>
        <xdr:cNvPr id="67" name="直線コネクタ 66"/>
        <xdr:cNvCxnSpPr/>
      </xdr:nvCxnSpPr>
      <xdr:spPr>
        <a:xfrm>
          <a:off x="2019300" y="586041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46753</xdr:rowOff>
    </xdr:from>
    <xdr:ext cx="469744" cy="259045"/>
    <xdr:sp macro="" textlink="">
      <xdr:nvSpPr>
        <xdr:cNvPr id="69" name="テキスト ボックス 68"/>
        <xdr:cNvSpPr txBox="1"/>
      </xdr:nvSpPr>
      <xdr:spPr>
        <a:xfrm>
          <a:off x="2673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3683</xdr:rowOff>
    </xdr:from>
    <xdr:to>
      <xdr:col>10</xdr:col>
      <xdr:colOff>114300</xdr:colOff>
      <xdr:row>34</xdr:row>
      <xdr:rowOff>31115</xdr:rowOff>
    </xdr:to>
    <xdr:cxnSp macro="">
      <xdr:nvCxnSpPr>
        <xdr:cNvPr id="70" name="直線コネクタ 69"/>
        <xdr:cNvCxnSpPr/>
      </xdr:nvCxnSpPr>
      <xdr:spPr>
        <a:xfrm>
          <a:off x="1130300" y="583298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72" name="テキスト ボックス 71"/>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69088</xdr:rowOff>
    </xdr:from>
    <xdr:to>
      <xdr:col>24</xdr:col>
      <xdr:colOff>114300</xdr:colOff>
      <xdr:row>34</xdr:row>
      <xdr:rowOff>170688</xdr:rowOff>
    </xdr:to>
    <xdr:sp macro="" textlink="">
      <xdr:nvSpPr>
        <xdr:cNvPr id="80" name="楕円 79"/>
        <xdr:cNvSpPr/>
      </xdr:nvSpPr>
      <xdr:spPr>
        <a:xfrm>
          <a:off x="4584700" y="58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91965</xdr:rowOff>
    </xdr:from>
    <xdr:ext cx="469744" cy="259045"/>
    <xdr:sp macro="" textlink="">
      <xdr:nvSpPr>
        <xdr:cNvPr id="81" name="議会費該当値テキスト"/>
        <xdr:cNvSpPr txBox="1"/>
      </xdr:nvSpPr>
      <xdr:spPr>
        <a:xfrm>
          <a:off x="4686300" y="574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56134</xdr:rowOff>
    </xdr:from>
    <xdr:to>
      <xdr:col>20</xdr:col>
      <xdr:colOff>38100</xdr:colOff>
      <xdr:row>34</xdr:row>
      <xdr:rowOff>157734</xdr:rowOff>
    </xdr:to>
    <xdr:sp macro="" textlink="">
      <xdr:nvSpPr>
        <xdr:cNvPr id="82" name="楕円 81"/>
        <xdr:cNvSpPr/>
      </xdr:nvSpPr>
      <xdr:spPr>
        <a:xfrm>
          <a:off x="37465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2811</xdr:rowOff>
    </xdr:from>
    <xdr:ext cx="469744" cy="259045"/>
    <xdr:sp macro="" textlink="">
      <xdr:nvSpPr>
        <xdr:cNvPr id="83" name="テキスト ボックス 82"/>
        <xdr:cNvSpPr txBox="1"/>
      </xdr:nvSpPr>
      <xdr:spPr>
        <a:xfrm>
          <a:off x="3562428" y="566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7747</xdr:rowOff>
    </xdr:from>
    <xdr:to>
      <xdr:col>15</xdr:col>
      <xdr:colOff>101600</xdr:colOff>
      <xdr:row>34</xdr:row>
      <xdr:rowOff>109347</xdr:rowOff>
    </xdr:to>
    <xdr:sp macro="" textlink="">
      <xdr:nvSpPr>
        <xdr:cNvPr id="84" name="楕円 83"/>
        <xdr:cNvSpPr/>
      </xdr:nvSpPr>
      <xdr:spPr>
        <a:xfrm>
          <a:off x="2857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125874</xdr:rowOff>
    </xdr:from>
    <xdr:ext cx="469744" cy="259045"/>
    <xdr:sp macro="" textlink="">
      <xdr:nvSpPr>
        <xdr:cNvPr id="85" name="テキスト ボックス 84"/>
        <xdr:cNvSpPr txBox="1"/>
      </xdr:nvSpPr>
      <xdr:spPr>
        <a:xfrm>
          <a:off x="2673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151765</xdr:rowOff>
    </xdr:from>
    <xdr:to>
      <xdr:col>10</xdr:col>
      <xdr:colOff>165100</xdr:colOff>
      <xdr:row>34</xdr:row>
      <xdr:rowOff>81915</xdr:rowOff>
    </xdr:to>
    <xdr:sp macro="" textlink="">
      <xdr:nvSpPr>
        <xdr:cNvPr id="86" name="楕円 85"/>
        <xdr:cNvSpPr/>
      </xdr:nvSpPr>
      <xdr:spPr>
        <a:xfrm>
          <a:off x="1968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98442</xdr:rowOff>
    </xdr:from>
    <xdr:ext cx="469744" cy="259045"/>
    <xdr:sp macro="" textlink="">
      <xdr:nvSpPr>
        <xdr:cNvPr id="87" name="テキスト ボックス 86"/>
        <xdr:cNvSpPr txBox="1"/>
      </xdr:nvSpPr>
      <xdr:spPr>
        <a:xfrm>
          <a:off x="1784428" y="558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124333</xdr:rowOff>
    </xdr:from>
    <xdr:to>
      <xdr:col>6</xdr:col>
      <xdr:colOff>38100</xdr:colOff>
      <xdr:row>34</xdr:row>
      <xdr:rowOff>54483</xdr:rowOff>
    </xdr:to>
    <xdr:sp macro="" textlink="">
      <xdr:nvSpPr>
        <xdr:cNvPr id="88" name="楕円 87"/>
        <xdr:cNvSpPr/>
      </xdr:nvSpPr>
      <xdr:spPr>
        <a:xfrm>
          <a:off x="1079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71010</xdr:rowOff>
    </xdr:from>
    <xdr:ext cx="469744" cy="259045"/>
    <xdr:sp macro="" textlink="">
      <xdr:nvSpPr>
        <xdr:cNvPr id="89" name="テキスト ボックス 88"/>
        <xdr:cNvSpPr txBox="1"/>
      </xdr:nvSpPr>
      <xdr:spPr>
        <a:xfrm>
          <a:off x="895428" y="555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6300</xdr:rowOff>
    </xdr:from>
    <xdr:to>
      <xdr:col>24</xdr:col>
      <xdr:colOff>63500</xdr:colOff>
      <xdr:row>58</xdr:row>
      <xdr:rowOff>10465</xdr:rowOff>
    </xdr:to>
    <xdr:cxnSp macro="">
      <xdr:nvCxnSpPr>
        <xdr:cNvPr id="116" name="直線コネクタ 115"/>
        <xdr:cNvCxnSpPr/>
      </xdr:nvCxnSpPr>
      <xdr:spPr>
        <a:xfrm>
          <a:off x="3797300" y="9950400"/>
          <a:ext cx="8382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148537</xdr:rowOff>
    </xdr:from>
    <xdr:to>
      <xdr:col>19</xdr:col>
      <xdr:colOff>177800</xdr:colOff>
      <xdr:row>58</xdr:row>
      <xdr:rowOff>6300</xdr:rowOff>
    </xdr:to>
    <xdr:cxnSp macro="">
      <xdr:nvCxnSpPr>
        <xdr:cNvPr id="119" name="直線コネクタ 118"/>
        <xdr:cNvCxnSpPr/>
      </xdr:nvCxnSpPr>
      <xdr:spPr>
        <a:xfrm>
          <a:off x="2908300" y="9749737"/>
          <a:ext cx="889000" cy="20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148537</xdr:rowOff>
    </xdr:from>
    <xdr:to>
      <xdr:col>15</xdr:col>
      <xdr:colOff>50800</xdr:colOff>
      <xdr:row>58</xdr:row>
      <xdr:rowOff>34965</xdr:rowOff>
    </xdr:to>
    <xdr:cxnSp macro="">
      <xdr:nvCxnSpPr>
        <xdr:cNvPr id="122" name="直線コネクタ 121"/>
        <xdr:cNvCxnSpPr/>
      </xdr:nvCxnSpPr>
      <xdr:spPr>
        <a:xfrm flipV="1">
          <a:off x="2019300" y="9749737"/>
          <a:ext cx="889000" cy="22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29883</xdr:rowOff>
    </xdr:from>
    <xdr:to>
      <xdr:col>10</xdr:col>
      <xdr:colOff>114300</xdr:colOff>
      <xdr:row>58</xdr:row>
      <xdr:rowOff>34965</xdr:rowOff>
    </xdr:to>
    <xdr:cxnSp macro="">
      <xdr:nvCxnSpPr>
        <xdr:cNvPr id="125" name="直線コネクタ 124"/>
        <xdr:cNvCxnSpPr/>
      </xdr:nvCxnSpPr>
      <xdr:spPr>
        <a:xfrm>
          <a:off x="1130300" y="9973983"/>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131115</xdr:rowOff>
    </xdr:from>
    <xdr:to>
      <xdr:col>24</xdr:col>
      <xdr:colOff>114300</xdr:colOff>
      <xdr:row>58</xdr:row>
      <xdr:rowOff>61265</xdr:rowOff>
    </xdr:to>
    <xdr:sp macro="" textlink="">
      <xdr:nvSpPr>
        <xdr:cNvPr id="135" name="楕円 134"/>
        <xdr:cNvSpPr/>
      </xdr:nvSpPr>
      <xdr:spPr>
        <a:xfrm>
          <a:off x="4584700" y="99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46042</xdr:rowOff>
    </xdr:from>
    <xdr:ext cx="534377" cy="259045"/>
    <xdr:sp macro="" textlink="">
      <xdr:nvSpPr>
        <xdr:cNvPr id="136" name="総務費該当値テキスト"/>
        <xdr:cNvSpPr txBox="1"/>
      </xdr:nvSpPr>
      <xdr:spPr>
        <a:xfrm>
          <a:off x="4686300" y="98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126950</xdr:rowOff>
    </xdr:from>
    <xdr:to>
      <xdr:col>20</xdr:col>
      <xdr:colOff>38100</xdr:colOff>
      <xdr:row>58</xdr:row>
      <xdr:rowOff>57100</xdr:rowOff>
    </xdr:to>
    <xdr:sp macro="" textlink="">
      <xdr:nvSpPr>
        <xdr:cNvPr id="137" name="楕円 136"/>
        <xdr:cNvSpPr/>
      </xdr:nvSpPr>
      <xdr:spPr>
        <a:xfrm>
          <a:off x="3746500" y="98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48227</xdr:rowOff>
    </xdr:from>
    <xdr:ext cx="534377" cy="259045"/>
    <xdr:sp macro="" textlink="">
      <xdr:nvSpPr>
        <xdr:cNvPr id="138" name="テキスト ボックス 137"/>
        <xdr:cNvSpPr txBox="1"/>
      </xdr:nvSpPr>
      <xdr:spPr>
        <a:xfrm>
          <a:off x="3530111" y="99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97737</xdr:rowOff>
    </xdr:from>
    <xdr:to>
      <xdr:col>15</xdr:col>
      <xdr:colOff>101600</xdr:colOff>
      <xdr:row>57</xdr:row>
      <xdr:rowOff>27887</xdr:rowOff>
    </xdr:to>
    <xdr:sp macro="" textlink="">
      <xdr:nvSpPr>
        <xdr:cNvPr id="139" name="楕円 138"/>
        <xdr:cNvSpPr/>
      </xdr:nvSpPr>
      <xdr:spPr>
        <a:xfrm>
          <a:off x="2857500" y="96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19014</xdr:rowOff>
    </xdr:from>
    <xdr:ext cx="599010" cy="259045"/>
    <xdr:sp macro="" textlink="">
      <xdr:nvSpPr>
        <xdr:cNvPr id="140" name="テキスト ボックス 139"/>
        <xdr:cNvSpPr txBox="1"/>
      </xdr:nvSpPr>
      <xdr:spPr>
        <a:xfrm>
          <a:off x="2608795" y="979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155615</xdr:rowOff>
    </xdr:from>
    <xdr:to>
      <xdr:col>10</xdr:col>
      <xdr:colOff>165100</xdr:colOff>
      <xdr:row>58</xdr:row>
      <xdr:rowOff>85765</xdr:rowOff>
    </xdr:to>
    <xdr:sp macro="" textlink="">
      <xdr:nvSpPr>
        <xdr:cNvPr id="141" name="楕円 140"/>
        <xdr:cNvSpPr/>
      </xdr:nvSpPr>
      <xdr:spPr>
        <a:xfrm>
          <a:off x="1968500" y="99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76892</xdr:rowOff>
    </xdr:from>
    <xdr:ext cx="534377" cy="259045"/>
    <xdr:sp macro="" textlink="">
      <xdr:nvSpPr>
        <xdr:cNvPr id="142" name="テキスト ボックス 141"/>
        <xdr:cNvSpPr txBox="1"/>
      </xdr:nvSpPr>
      <xdr:spPr>
        <a:xfrm>
          <a:off x="1752111" y="100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150533</xdr:rowOff>
    </xdr:from>
    <xdr:to>
      <xdr:col>6</xdr:col>
      <xdr:colOff>38100</xdr:colOff>
      <xdr:row>58</xdr:row>
      <xdr:rowOff>80683</xdr:rowOff>
    </xdr:to>
    <xdr:sp macro="" textlink="">
      <xdr:nvSpPr>
        <xdr:cNvPr id="143" name="楕円 142"/>
        <xdr:cNvSpPr/>
      </xdr:nvSpPr>
      <xdr:spPr>
        <a:xfrm>
          <a:off x="1079500" y="99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71810</xdr:rowOff>
    </xdr:from>
    <xdr:ext cx="534377" cy="259045"/>
    <xdr:sp macro="" textlink="">
      <xdr:nvSpPr>
        <xdr:cNvPr id="144" name="テキスト ボックス 143"/>
        <xdr:cNvSpPr txBox="1"/>
      </xdr:nvSpPr>
      <xdr:spPr>
        <a:xfrm>
          <a:off x="863111" y="10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147180</xdr:rowOff>
    </xdr:from>
    <xdr:to>
      <xdr:col>24</xdr:col>
      <xdr:colOff>63500</xdr:colOff>
      <xdr:row>76</xdr:row>
      <xdr:rowOff>8217</xdr:rowOff>
    </xdr:to>
    <xdr:cxnSp macro="">
      <xdr:nvCxnSpPr>
        <xdr:cNvPr id="174" name="直線コネクタ 173"/>
        <xdr:cNvCxnSpPr/>
      </xdr:nvCxnSpPr>
      <xdr:spPr>
        <a:xfrm>
          <a:off x="3797300" y="12834480"/>
          <a:ext cx="838200" cy="2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147180</xdr:rowOff>
    </xdr:from>
    <xdr:to>
      <xdr:col>19</xdr:col>
      <xdr:colOff>177800</xdr:colOff>
      <xdr:row>77</xdr:row>
      <xdr:rowOff>38303</xdr:rowOff>
    </xdr:to>
    <xdr:cxnSp macro="">
      <xdr:nvCxnSpPr>
        <xdr:cNvPr id="177" name="直線コネクタ 176"/>
        <xdr:cNvCxnSpPr/>
      </xdr:nvCxnSpPr>
      <xdr:spPr>
        <a:xfrm flipV="1">
          <a:off x="2908300" y="12834480"/>
          <a:ext cx="889000" cy="40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123589</xdr:rowOff>
    </xdr:from>
    <xdr:ext cx="599010" cy="259045"/>
    <xdr:sp macro="" textlink="">
      <xdr:nvSpPr>
        <xdr:cNvPr id="179" name="テキスト ボックス 178"/>
        <xdr:cNvSpPr txBox="1"/>
      </xdr:nvSpPr>
      <xdr:spPr>
        <a:xfrm>
          <a:off x="3497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38303</xdr:rowOff>
    </xdr:from>
    <xdr:to>
      <xdr:col>15</xdr:col>
      <xdr:colOff>50800</xdr:colOff>
      <xdr:row>77</xdr:row>
      <xdr:rowOff>129845</xdr:rowOff>
    </xdr:to>
    <xdr:cxnSp macro="">
      <xdr:nvCxnSpPr>
        <xdr:cNvPr id="180" name="直線コネクタ 179"/>
        <xdr:cNvCxnSpPr/>
      </xdr:nvCxnSpPr>
      <xdr:spPr>
        <a:xfrm flipV="1">
          <a:off x="2019300" y="13239953"/>
          <a:ext cx="889000" cy="9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2" name="テキスト ボックス 181"/>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54547</xdr:rowOff>
    </xdr:from>
    <xdr:to>
      <xdr:col>10</xdr:col>
      <xdr:colOff>114300</xdr:colOff>
      <xdr:row>77</xdr:row>
      <xdr:rowOff>129845</xdr:rowOff>
    </xdr:to>
    <xdr:cxnSp macro="">
      <xdr:nvCxnSpPr>
        <xdr:cNvPr id="183" name="直線コネクタ 182"/>
        <xdr:cNvCxnSpPr/>
      </xdr:nvCxnSpPr>
      <xdr:spPr>
        <a:xfrm>
          <a:off x="1130300" y="13256197"/>
          <a:ext cx="889000" cy="7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5" name="テキスト ボックス 184"/>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7" name="テキスト ボックス 186"/>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128867</xdr:rowOff>
    </xdr:from>
    <xdr:to>
      <xdr:col>24</xdr:col>
      <xdr:colOff>114300</xdr:colOff>
      <xdr:row>76</xdr:row>
      <xdr:rowOff>59017</xdr:rowOff>
    </xdr:to>
    <xdr:sp macro="" textlink="">
      <xdr:nvSpPr>
        <xdr:cNvPr id="193" name="楕円 192"/>
        <xdr:cNvSpPr/>
      </xdr:nvSpPr>
      <xdr:spPr>
        <a:xfrm>
          <a:off x="4584700" y="129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151744</xdr:rowOff>
    </xdr:from>
    <xdr:ext cx="599010" cy="259045"/>
    <xdr:sp macro="" textlink="">
      <xdr:nvSpPr>
        <xdr:cNvPr id="194" name="民生費該当値テキスト"/>
        <xdr:cNvSpPr txBox="1"/>
      </xdr:nvSpPr>
      <xdr:spPr>
        <a:xfrm>
          <a:off x="4686300" y="1283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96380</xdr:rowOff>
    </xdr:from>
    <xdr:to>
      <xdr:col>20</xdr:col>
      <xdr:colOff>38100</xdr:colOff>
      <xdr:row>75</xdr:row>
      <xdr:rowOff>26530</xdr:rowOff>
    </xdr:to>
    <xdr:sp macro="" textlink="">
      <xdr:nvSpPr>
        <xdr:cNvPr id="195" name="楕円 194"/>
        <xdr:cNvSpPr/>
      </xdr:nvSpPr>
      <xdr:spPr>
        <a:xfrm>
          <a:off x="3746500" y="127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43057</xdr:rowOff>
    </xdr:from>
    <xdr:ext cx="599010" cy="259045"/>
    <xdr:sp macro="" textlink="">
      <xdr:nvSpPr>
        <xdr:cNvPr id="196" name="テキスト ボックス 195"/>
        <xdr:cNvSpPr txBox="1"/>
      </xdr:nvSpPr>
      <xdr:spPr>
        <a:xfrm>
          <a:off x="3497795" y="1255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158953</xdr:rowOff>
    </xdr:from>
    <xdr:to>
      <xdr:col>15</xdr:col>
      <xdr:colOff>101600</xdr:colOff>
      <xdr:row>77</xdr:row>
      <xdr:rowOff>89103</xdr:rowOff>
    </xdr:to>
    <xdr:sp macro="" textlink="">
      <xdr:nvSpPr>
        <xdr:cNvPr id="197" name="楕円 196"/>
        <xdr:cNvSpPr/>
      </xdr:nvSpPr>
      <xdr:spPr>
        <a:xfrm>
          <a:off x="2857500" y="131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105630</xdr:rowOff>
    </xdr:from>
    <xdr:ext cx="599010" cy="259045"/>
    <xdr:sp macro="" textlink="">
      <xdr:nvSpPr>
        <xdr:cNvPr id="198" name="テキスト ボックス 197"/>
        <xdr:cNvSpPr txBox="1"/>
      </xdr:nvSpPr>
      <xdr:spPr>
        <a:xfrm>
          <a:off x="2608795" y="1296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79045</xdr:rowOff>
    </xdr:from>
    <xdr:to>
      <xdr:col>10</xdr:col>
      <xdr:colOff>165100</xdr:colOff>
      <xdr:row>78</xdr:row>
      <xdr:rowOff>9195</xdr:rowOff>
    </xdr:to>
    <xdr:sp macro="" textlink="">
      <xdr:nvSpPr>
        <xdr:cNvPr id="199" name="楕円 198"/>
        <xdr:cNvSpPr/>
      </xdr:nvSpPr>
      <xdr:spPr>
        <a:xfrm>
          <a:off x="1968500" y="132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25722</xdr:rowOff>
    </xdr:from>
    <xdr:ext cx="599010" cy="259045"/>
    <xdr:sp macro="" textlink="">
      <xdr:nvSpPr>
        <xdr:cNvPr id="200" name="テキスト ボックス 199"/>
        <xdr:cNvSpPr txBox="1"/>
      </xdr:nvSpPr>
      <xdr:spPr>
        <a:xfrm>
          <a:off x="1719795" y="1305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3747</xdr:rowOff>
    </xdr:from>
    <xdr:to>
      <xdr:col>6</xdr:col>
      <xdr:colOff>38100</xdr:colOff>
      <xdr:row>77</xdr:row>
      <xdr:rowOff>105347</xdr:rowOff>
    </xdr:to>
    <xdr:sp macro="" textlink="">
      <xdr:nvSpPr>
        <xdr:cNvPr id="201" name="楕円 200"/>
        <xdr:cNvSpPr/>
      </xdr:nvSpPr>
      <xdr:spPr>
        <a:xfrm>
          <a:off x="1079500" y="132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121874</xdr:rowOff>
    </xdr:from>
    <xdr:ext cx="599010" cy="259045"/>
    <xdr:sp macro="" textlink="">
      <xdr:nvSpPr>
        <xdr:cNvPr id="202" name="テキスト ボックス 201"/>
        <xdr:cNvSpPr txBox="1"/>
      </xdr:nvSpPr>
      <xdr:spPr>
        <a:xfrm>
          <a:off x="830795" y="1298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3" name="テキスト ボックス 222"/>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7" name="直線コネクタ 226"/>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28" name="衛生費最小値テキスト"/>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29" name="直線コネクタ 228"/>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0" name="衛生費最大値テキスト"/>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1" name="直線コネクタ 230"/>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143548</xdr:rowOff>
    </xdr:from>
    <xdr:to>
      <xdr:col>24</xdr:col>
      <xdr:colOff>63500</xdr:colOff>
      <xdr:row>97</xdr:row>
      <xdr:rowOff>156197</xdr:rowOff>
    </xdr:to>
    <xdr:cxnSp macro="">
      <xdr:nvCxnSpPr>
        <xdr:cNvPr id="232" name="直線コネクタ 231"/>
        <xdr:cNvCxnSpPr/>
      </xdr:nvCxnSpPr>
      <xdr:spPr>
        <a:xfrm>
          <a:off x="3797300" y="16774198"/>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124731</xdr:rowOff>
    </xdr:from>
    <xdr:ext cx="534377" cy="259045"/>
    <xdr:sp macro="" textlink="">
      <xdr:nvSpPr>
        <xdr:cNvPr id="233" name="衛生費平均値テキスト"/>
        <xdr:cNvSpPr txBox="1"/>
      </xdr:nvSpPr>
      <xdr:spPr>
        <a:xfrm>
          <a:off x="4686300" y="1641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4" name="フローチャート: 判断 233"/>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143548</xdr:rowOff>
    </xdr:from>
    <xdr:to>
      <xdr:col>19</xdr:col>
      <xdr:colOff>177800</xdr:colOff>
      <xdr:row>99</xdr:row>
      <xdr:rowOff>59880</xdr:rowOff>
    </xdr:to>
    <xdr:cxnSp macro="">
      <xdr:nvCxnSpPr>
        <xdr:cNvPr id="235" name="直線コネクタ 234"/>
        <xdr:cNvCxnSpPr/>
      </xdr:nvCxnSpPr>
      <xdr:spPr>
        <a:xfrm flipV="1">
          <a:off x="2908300" y="16774198"/>
          <a:ext cx="889000" cy="2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6" name="フローチャート: 判断 235"/>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37329</xdr:rowOff>
    </xdr:from>
    <xdr:ext cx="534377" cy="259045"/>
    <xdr:sp macro="" textlink="">
      <xdr:nvSpPr>
        <xdr:cNvPr id="237" name="テキスト ボックス 236"/>
        <xdr:cNvSpPr txBox="1"/>
      </xdr:nvSpPr>
      <xdr:spPr>
        <a:xfrm>
          <a:off x="3530111" y="163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59880</xdr:rowOff>
    </xdr:from>
    <xdr:to>
      <xdr:col>15</xdr:col>
      <xdr:colOff>50800</xdr:colOff>
      <xdr:row>99</xdr:row>
      <xdr:rowOff>64757</xdr:rowOff>
    </xdr:to>
    <xdr:cxnSp macro="">
      <xdr:nvCxnSpPr>
        <xdr:cNvPr id="238" name="直線コネクタ 237"/>
        <xdr:cNvCxnSpPr/>
      </xdr:nvCxnSpPr>
      <xdr:spPr>
        <a:xfrm flipV="1">
          <a:off x="2019300" y="17033430"/>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39" name="フローチャート: 判断 238"/>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4335</xdr:rowOff>
    </xdr:from>
    <xdr:ext cx="534377" cy="259045"/>
    <xdr:sp macro="" textlink="">
      <xdr:nvSpPr>
        <xdr:cNvPr id="240" name="テキスト ボックス 239"/>
        <xdr:cNvSpPr txBox="1"/>
      </xdr:nvSpPr>
      <xdr:spPr>
        <a:xfrm>
          <a:off x="2641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97256</xdr:rowOff>
    </xdr:from>
    <xdr:to>
      <xdr:col>10</xdr:col>
      <xdr:colOff>114300</xdr:colOff>
      <xdr:row>99</xdr:row>
      <xdr:rowOff>64757</xdr:rowOff>
    </xdr:to>
    <xdr:cxnSp macro="">
      <xdr:nvCxnSpPr>
        <xdr:cNvPr id="241" name="直線コネクタ 240"/>
        <xdr:cNvCxnSpPr/>
      </xdr:nvCxnSpPr>
      <xdr:spPr>
        <a:xfrm>
          <a:off x="1130300" y="16899356"/>
          <a:ext cx="889000" cy="1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2" name="フローチャート: 判断 241"/>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10774</xdr:rowOff>
    </xdr:from>
    <xdr:ext cx="534377" cy="259045"/>
    <xdr:sp macro="" textlink="">
      <xdr:nvSpPr>
        <xdr:cNvPr id="243" name="テキスト ボックス 242"/>
        <xdr:cNvSpPr txBox="1"/>
      </xdr:nvSpPr>
      <xdr:spPr>
        <a:xfrm>
          <a:off x="1752111" y="164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4" name="フローチャート: 判断 243"/>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80078</xdr:rowOff>
    </xdr:from>
    <xdr:ext cx="534377" cy="259045"/>
    <xdr:sp macro="" textlink="">
      <xdr:nvSpPr>
        <xdr:cNvPr id="245" name="テキスト ボックス 244"/>
        <xdr:cNvSpPr txBox="1"/>
      </xdr:nvSpPr>
      <xdr:spPr>
        <a:xfrm>
          <a:off x="863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105397</xdr:rowOff>
    </xdr:from>
    <xdr:to>
      <xdr:col>24</xdr:col>
      <xdr:colOff>114300</xdr:colOff>
      <xdr:row>98</xdr:row>
      <xdr:rowOff>35547</xdr:rowOff>
    </xdr:to>
    <xdr:sp macro="" textlink="">
      <xdr:nvSpPr>
        <xdr:cNvPr id="251" name="楕円 250"/>
        <xdr:cNvSpPr/>
      </xdr:nvSpPr>
      <xdr:spPr>
        <a:xfrm>
          <a:off x="4584700" y="167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83824</xdr:rowOff>
    </xdr:from>
    <xdr:ext cx="534377" cy="259045"/>
    <xdr:sp macro="" textlink="">
      <xdr:nvSpPr>
        <xdr:cNvPr id="252" name="衛生費該当値テキスト"/>
        <xdr:cNvSpPr txBox="1"/>
      </xdr:nvSpPr>
      <xdr:spPr>
        <a:xfrm>
          <a:off x="4686300" y="16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92748</xdr:rowOff>
    </xdr:from>
    <xdr:to>
      <xdr:col>20</xdr:col>
      <xdr:colOff>38100</xdr:colOff>
      <xdr:row>98</xdr:row>
      <xdr:rowOff>22898</xdr:rowOff>
    </xdr:to>
    <xdr:sp macro="" textlink="">
      <xdr:nvSpPr>
        <xdr:cNvPr id="253" name="楕円 252"/>
        <xdr:cNvSpPr/>
      </xdr:nvSpPr>
      <xdr:spPr>
        <a:xfrm>
          <a:off x="37465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14025</xdr:rowOff>
    </xdr:from>
    <xdr:ext cx="534377" cy="259045"/>
    <xdr:sp macro="" textlink="">
      <xdr:nvSpPr>
        <xdr:cNvPr id="254" name="テキスト ボックス 253"/>
        <xdr:cNvSpPr txBox="1"/>
      </xdr:nvSpPr>
      <xdr:spPr>
        <a:xfrm>
          <a:off x="3530111" y="168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9080</xdr:rowOff>
    </xdr:from>
    <xdr:to>
      <xdr:col>15</xdr:col>
      <xdr:colOff>101600</xdr:colOff>
      <xdr:row>99</xdr:row>
      <xdr:rowOff>110680</xdr:rowOff>
    </xdr:to>
    <xdr:sp macro="" textlink="">
      <xdr:nvSpPr>
        <xdr:cNvPr id="255" name="楕円 254"/>
        <xdr:cNvSpPr/>
      </xdr:nvSpPr>
      <xdr:spPr>
        <a:xfrm>
          <a:off x="2857500" y="169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101807</xdr:rowOff>
    </xdr:from>
    <xdr:ext cx="534377" cy="259045"/>
    <xdr:sp macro="" textlink="">
      <xdr:nvSpPr>
        <xdr:cNvPr id="256" name="テキスト ボックス 255"/>
        <xdr:cNvSpPr txBox="1"/>
      </xdr:nvSpPr>
      <xdr:spPr>
        <a:xfrm>
          <a:off x="2641111" y="170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13957</xdr:rowOff>
    </xdr:from>
    <xdr:to>
      <xdr:col>10</xdr:col>
      <xdr:colOff>165100</xdr:colOff>
      <xdr:row>99</xdr:row>
      <xdr:rowOff>115557</xdr:rowOff>
    </xdr:to>
    <xdr:sp macro="" textlink="">
      <xdr:nvSpPr>
        <xdr:cNvPr id="257" name="楕円 256"/>
        <xdr:cNvSpPr/>
      </xdr:nvSpPr>
      <xdr:spPr>
        <a:xfrm>
          <a:off x="1968500" y="169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106684</xdr:rowOff>
    </xdr:from>
    <xdr:ext cx="534377" cy="259045"/>
    <xdr:sp macro="" textlink="">
      <xdr:nvSpPr>
        <xdr:cNvPr id="258" name="テキスト ボックス 257"/>
        <xdr:cNvSpPr txBox="1"/>
      </xdr:nvSpPr>
      <xdr:spPr>
        <a:xfrm>
          <a:off x="1752111" y="170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46456</xdr:rowOff>
    </xdr:from>
    <xdr:to>
      <xdr:col>6</xdr:col>
      <xdr:colOff>38100</xdr:colOff>
      <xdr:row>98</xdr:row>
      <xdr:rowOff>148056</xdr:rowOff>
    </xdr:to>
    <xdr:sp macro="" textlink="">
      <xdr:nvSpPr>
        <xdr:cNvPr id="259" name="楕円 258"/>
        <xdr:cNvSpPr/>
      </xdr:nvSpPr>
      <xdr:spPr>
        <a:xfrm>
          <a:off x="1079500" y="168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139183</xdr:rowOff>
    </xdr:from>
    <xdr:ext cx="534377" cy="259045"/>
    <xdr:sp macro="" textlink="">
      <xdr:nvSpPr>
        <xdr:cNvPr id="260" name="テキスト ボックス 259"/>
        <xdr:cNvSpPr txBox="1"/>
      </xdr:nvSpPr>
      <xdr:spPr>
        <a:xfrm>
          <a:off x="863111" y="169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4" name="直線コネクタ 283"/>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7" name="労働費最大値テキスト"/>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8" name="直線コネクタ 287"/>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142367</xdr:rowOff>
    </xdr:from>
    <xdr:to>
      <xdr:col>55</xdr:col>
      <xdr:colOff>0</xdr:colOff>
      <xdr:row>38</xdr:row>
      <xdr:rowOff>37211</xdr:rowOff>
    </xdr:to>
    <xdr:cxnSp macro="">
      <xdr:nvCxnSpPr>
        <xdr:cNvPr id="289" name="直線コネクタ 288"/>
        <xdr:cNvCxnSpPr/>
      </xdr:nvCxnSpPr>
      <xdr:spPr>
        <a:xfrm flipV="1">
          <a:off x="9639300" y="6486017"/>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37211</xdr:rowOff>
    </xdr:from>
    <xdr:to>
      <xdr:col>50</xdr:col>
      <xdr:colOff>114300</xdr:colOff>
      <xdr:row>38</xdr:row>
      <xdr:rowOff>39116</xdr:rowOff>
    </xdr:to>
    <xdr:cxnSp macro="">
      <xdr:nvCxnSpPr>
        <xdr:cNvPr id="292" name="直線コネクタ 291"/>
        <xdr:cNvCxnSpPr/>
      </xdr:nvCxnSpPr>
      <xdr:spPr>
        <a:xfrm flipV="1">
          <a:off x="8750300" y="655231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3" name="フローチャート: 判断 292"/>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4" name="テキスト ボックス 293"/>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38735</xdr:rowOff>
    </xdr:from>
    <xdr:to>
      <xdr:col>45</xdr:col>
      <xdr:colOff>177800</xdr:colOff>
      <xdr:row>38</xdr:row>
      <xdr:rowOff>39116</xdr:rowOff>
    </xdr:to>
    <xdr:cxnSp macro="">
      <xdr:nvCxnSpPr>
        <xdr:cNvPr id="295" name="直線コネクタ 294"/>
        <xdr:cNvCxnSpPr/>
      </xdr:nvCxnSpPr>
      <xdr:spPr>
        <a:xfrm>
          <a:off x="7861300" y="655383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6" name="フローチャート: 判断 295"/>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7" name="テキスト ボックス 296"/>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38735</xdr:rowOff>
    </xdr:from>
    <xdr:to>
      <xdr:col>41</xdr:col>
      <xdr:colOff>50800</xdr:colOff>
      <xdr:row>38</xdr:row>
      <xdr:rowOff>50546</xdr:rowOff>
    </xdr:to>
    <xdr:cxnSp macro="">
      <xdr:nvCxnSpPr>
        <xdr:cNvPr id="298" name="直線コネクタ 297"/>
        <xdr:cNvCxnSpPr/>
      </xdr:nvCxnSpPr>
      <xdr:spPr>
        <a:xfrm flipV="1">
          <a:off x="6972300" y="655383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9" name="フローチャート: 判断 298"/>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0" name="テキスト ボックス 299"/>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1" name="フローチャート: 判断 300"/>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2" name="テキスト ボックス 301"/>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91567</xdr:rowOff>
    </xdr:from>
    <xdr:to>
      <xdr:col>55</xdr:col>
      <xdr:colOff>50800</xdr:colOff>
      <xdr:row>38</xdr:row>
      <xdr:rowOff>21717</xdr:rowOff>
    </xdr:to>
    <xdr:sp macro="" textlink="">
      <xdr:nvSpPr>
        <xdr:cNvPr id="308" name="楕円 307"/>
        <xdr:cNvSpPr/>
      </xdr:nvSpPr>
      <xdr:spPr>
        <a:xfrm>
          <a:off x="104267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69994</xdr:rowOff>
    </xdr:from>
    <xdr:ext cx="378565" cy="259045"/>
    <xdr:sp macro="" textlink="">
      <xdr:nvSpPr>
        <xdr:cNvPr id="309" name="労働費該当値テキスト"/>
        <xdr:cNvSpPr txBox="1"/>
      </xdr:nvSpPr>
      <xdr:spPr>
        <a:xfrm>
          <a:off x="10528300" y="6413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157861</xdr:rowOff>
    </xdr:from>
    <xdr:to>
      <xdr:col>50</xdr:col>
      <xdr:colOff>165100</xdr:colOff>
      <xdr:row>38</xdr:row>
      <xdr:rowOff>88011</xdr:rowOff>
    </xdr:to>
    <xdr:sp macro="" textlink="">
      <xdr:nvSpPr>
        <xdr:cNvPr id="310" name="楕円 309"/>
        <xdr:cNvSpPr/>
      </xdr:nvSpPr>
      <xdr:spPr>
        <a:xfrm>
          <a:off x="9588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79138</xdr:rowOff>
    </xdr:from>
    <xdr:ext cx="378565" cy="259045"/>
    <xdr:sp macro="" textlink="">
      <xdr:nvSpPr>
        <xdr:cNvPr id="311" name="テキスト ボックス 310"/>
        <xdr:cNvSpPr txBox="1"/>
      </xdr:nvSpPr>
      <xdr:spPr>
        <a:xfrm>
          <a:off x="9450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159766</xdr:rowOff>
    </xdr:from>
    <xdr:to>
      <xdr:col>46</xdr:col>
      <xdr:colOff>38100</xdr:colOff>
      <xdr:row>38</xdr:row>
      <xdr:rowOff>89916</xdr:rowOff>
    </xdr:to>
    <xdr:sp macro="" textlink="">
      <xdr:nvSpPr>
        <xdr:cNvPr id="312" name="楕円 311"/>
        <xdr:cNvSpPr/>
      </xdr:nvSpPr>
      <xdr:spPr>
        <a:xfrm>
          <a:off x="8699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81043</xdr:rowOff>
    </xdr:from>
    <xdr:ext cx="378565" cy="259045"/>
    <xdr:sp macro="" textlink="">
      <xdr:nvSpPr>
        <xdr:cNvPr id="313" name="テキスト ボックス 312"/>
        <xdr:cNvSpPr txBox="1"/>
      </xdr:nvSpPr>
      <xdr:spPr>
        <a:xfrm>
          <a:off x="8561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159385</xdr:rowOff>
    </xdr:from>
    <xdr:to>
      <xdr:col>41</xdr:col>
      <xdr:colOff>101600</xdr:colOff>
      <xdr:row>38</xdr:row>
      <xdr:rowOff>89535</xdr:rowOff>
    </xdr:to>
    <xdr:sp macro="" textlink="">
      <xdr:nvSpPr>
        <xdr:cNvPr id="314" name="楕円 313"/>
        <xdr:cNvSpPr/>
      </xdr:nvSpPr>
      <xdr:spPr>
        <a:xfrm>
          <a:off x="7810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80662</xdr:rowOff>
    </xdr:from>
    <xdr:ext cx="378565" cy="259045"/>
    <xdr:sp macro="" textlink="">
      <xdr:nvSpPr>
        <xdr:cNvPr id="315" name="テキスト ボックス 314"/>
        <xdr:cNvSpPr txBox="1"/>
      </xdr:nvSpPr>
      <xdr:spPr>
        <a:xfrm>
          <a:off x="7672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171196</xdr:rowOff>
    </xdr:from>
    <xdr:to>
      <xdr:col>36</xdr:col>
      <xdr:colOff>165100</xdr:colOff>
      <xdr:row>38</xdr:row>
      <xdr:rowOff>101346</xdr:rowOff>
    </xdr:to>
    <xdr:sp macro="" textlink="">
      <xdr:nvSpPr>
        <xdr:cNvPr id="316" name="楕円 315"/>
        <xdr:cNvSpPr/>
      </xdr:nvSpPr>
      <xdr:spPr>
        <a:xfrm>
          <a:off x="6921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92473</xdr:rowOff>
    </xdr:from>
    <xdr:ext cx="378565" cy="259045"/>
    <xdr:sp macro="" textlink="">
      <xdr:nvSpPr>
        <xdr:cNvPr id="317" name="テキスト ボックス 316"/>
        <xdr:cNvSpPr txBox="1"/>
      </xdr:nvSpPr>
      <xdr:spPr>
        <a:xfrm>
          <a:off x="6783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1" name="直線コネクタ 340"/>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2" name="農林水産業費最小値テキスト"/>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3" name="直線コネクタ 342"/>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4" name="農林水産業費最大値テキスト"/>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5" name="直線コネクタ 344"/>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102819</xdr:rowOff>
    </xdr:from>
    <xdr:to>
      <xdr:col>55</xdr:col>
      <xdr:colOff>0</xdr:colOff>
      <xdr:row>56</xdr:row>
      <xdr:rowOff>170199</xdr:rowOff>
    </xdr:to>
    <xdr:cxnSp macro="">
      <xdr:nvCxnSpPr>
        <xdr:cNvPr id="346" name="直線コネクタ 345"/>
        <xdr:cNvCxnSpPr/>
      </xdr:nvCxnSpPr>
      <xdr:spPr>
        <a:xfrm flipV="1">
          <a:off x="9639300" y="9704019"/>
          <a:ext cx="838200" cy="6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7" name="農林水産業費平均値テキスト"/>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8" name="フローチャート: 判断 347"/>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168142</xdr:rowOff>
    </xdr:from>
    <xdr:to>
      <xdr:col>50</xdr:col>
      <xdr:colOff>114300</xdr:colOff>
      <xdr:row>56</xdr:row>
      <xdr:rowOff>170199</xdr:rowOff>
    </xdr:to>
    <xdr:cxnSp macro="">
      <xdr:nvCxnSpPr>
        <xdr:cNvPr id="349" name="直線コネクタ 348"/>
        <xdr:cNvCxnSpPr/>
      </xdr:nvCxnSpPr>
      <xdr:spPr>
        <a:xfrm>
          <a:off x="8750300" y="976934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0" name="フローチャート: 判断 349"/>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1" name="テキスト ボックス 350"/>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103219</xdr:rowOff>
    </xdr:from>
    <xdr:to>
      <xdr:col>45</xdr:col>
      <xdr:colOff>177800</xdr:colOff>
      <xdr:row>56</xdr:row>
      <xdr:rowOff>168142</xdr:rowOff>
    </xdr:to>
    <xdr:cxnSp macro="">
      <xdr:nvCxnSpPr>
        <xdr:cNvPr id="352" name="直線コネクタ 351"/>
        <xdr:cNvCxnSpPr/>
      </xdr:nvCxnSpPr>
      <xdr:spPr>
        <a:xfrm>
          <a:off x="7861300" y="9361519"/>
          <a:ext cx="889000" cy="4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3" name="フローチャート: 判断 352"/>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4" name="テキスト ボックス 353"/>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103219</xdr:rowOff>
    </xdr:from>
    <xdr:to>
      <xdr:col>41</xdr:col>
      <xdr:colOff>50800</xdr:colOff>
      <xdr:row>55</xdr:row>
      <xdr:rowOff>114897</xdr:rowOff>
    </xdr:to>
    <xdr:cxnSp macro="">
      <xdr:nvCxnSpPr>
        <xdr:cNvPr id="355" name="直線コネクタ 354"/>
        <xdr:cNvCxnSpPr/>
      </xdr:nvCxnSpPr>
      <xdr:spPr>
        <a:xfrm flipV="1">
          <a:off x="6972300" y="9361519"/>
          <a:ext cx="889000" cy="18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6" name="フローチャート: 判断 355"/>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7" name="テキスト ボックス 356"/>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58" name="フローチャート: 判断 357"/>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54887</xdr:rowOff>
    </xdr:from>
    <xdr:ext cx="534377" cy="259045"/>
    <xdr:sp macro="" textlink="">
      <xdr:nvSpPr>
        <xdr:cNvPr id="359" name="テキスト ボックス 358"/>
        <xdr:cNvSpPr txBox="1"/>
      </xdr:nvSpPr>
      <xdr:spPr>
        <a:xfrm>
          <a:off x="6705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65" name="楕円 364"/>
        <xdr:cNvSpPr/>
      </xdr:nvSpPr>
      <xdr:spPr>
        <a:xfrm>
          <a:off x="10426700" y="96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74896</xdr:rowOff>
    </xdr:from>
    <xdr:ext cx="534377" cy="259045"/>
    <xdr:sp macro="" textlink="">
      <xdr:nvSpPr>
        <xdr:cNvPr id="366" name="農林水産業費該当値テキスト"/>
        <xdr:cNvSpPr txBox="1"/>
      </xdr:nvSpPr>
      <xdr:spPr>
        <a:xfrm>
          <a:off x="10528300" y="95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119399</xdr:rowOff>
    </xdr:from>
    <xdr:to>
      <xdr:col>50</xdr:col>
      <xdr:colOff>165100</xdr:colOff>
      <xdr:row>57</xdr:row>
      <xdr:rowOff>49549</xdr:rowOff>
    </xdr:to>
    <xdr:sp macro="" textlink="">
      <xdr:nvSpPr>
        <xdr:cNvPr id="367" name="楕円 366"/>
        <xdr:cNvSpPr/>
      </xdr:nvSpPr>
      <xdr:spPr>
        <a:xfrm>
          <a:off x="9588500" y="972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66076</xdr:rowOff>
    </xdr:from>
    <xdr:ext cx="534377" cy="259045"/>
    <xdr:sp macro="" textlink="">
      <xdr:nvSpPr>
        <xdr:cNvPr id="368" name="テキスト ボックス 367"/>
        <xdr:cNvSpPr txBox="1"/>
      </xdr:nvSpPr>
      <xdr:spPr>
        <a:xfrm>
          <a:off x="9372111" y="949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117342</xdr:rowOff>
    </xdr:from>
    <xdr:to>
      <xdr:col>46</xdr:col>
      <xdr:colOff>38100</xdr:colOff>
      <xdr:row>57</xdr:row>
      <xdr:rowOff>47492</xdr:rowOff>
    </xdr:to>
    <xdr:sp macro="" textlink="">
      <xdr:nvSpPr>
        <xdr:cNvPr id="369" name="楕円 368"/>
        <xdr:cNvSpPr/>
      </xdr:nvSpPr>
      <xdr:spPr>
        <a:xfrm>
          <a:off x="8699500" y="97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64019</xdr:rowOff>
    </xdr:from>
    <xdr:ext cx="534377" cy="259045"/>
    <xdr:sp macro="" textlink="">
      <xdr:nvSpPr>
        <xdr:cNvPr id="370" name="テキスト ボックス 369"/>
        <xdr:cNvSpPr txBox="1"/>
      </xdr:nvSpPr>
      <xdr:spPr>
        <a:xfrm>
          <a:off x="8483111" y="949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52419</xdr:rowOff>
    </xdr:from>
    <xdr:to>
      <xdr:col>41</xdr:col>
      <xdr:colOff>101600</xdr:colOff>
      <xdr:row>54</xdr:row>
      <xdr:rowOff>154019</xdr:rowOff>
    </xdr:to>
    <xdr:sp macro="" textlink="">
      <xdr:nvSpPr>
        <xdr:cNvPr id="371" name="楕円 370"/>
        <xdr:cNvSpPr/>
      </xdr:nvSpPr>
      <xdr:spPr>
        <a:xfrm>
          <a:off x="7810500" y="93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170546</xdr:rowOff>
    </xdr:from>
    <xdr:ext cx="534377" cy="259045"/>
    <xdr:sp macro="" textlink="">
      <xdr:nvSpPr>
        <xdr:cNvPr id="372" name="テキスト ボックス 371"/>
        <xdr:cNvSpPr txBox="1"/>
      </xdr:nvSpPr>
      <xdr:spPr>
        <a:xfrm>
          <a:off x="7594111" y="908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64097</xdr:rowOff>
    </xdr:from>
    <xdr:to>
      <xdr:col>36</xdr:col>
      <xdr:colOff>165100</xdr:colOff>
      <xdr:row>55</xdr:row>
      <xdr:rowOff>165697</xdr:rowOff>
    </xdr:to>
    <xdr:sp macro="" textlink="">
      <xdr:nvSpPr>
        <xdr:cNvPr id="373" name="楕円 372"/>
        <xdr:cNvSpPr/>
      </xdr:nvSpPr>
      <xdr:spPr>
        <a:xfrm>
          <a:off x="6921500" y="949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10774</xdr:rowOff>
    </xdr:from>
    <xdr:ext cx="534377" cy="259045"/>
    <xdr:sp macro="" textlink="">
      <xdr:nvSpPr>
        <xdr:cNvPr id="374" name="テキスト ボックス 373"/>
        <xdr:cNvSpPr txBox="1"/>
      </xdr:nvSpPr>
      <xdr:spPr>
        <a:xfrm>
          <a:off x="6705111" y="92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0" name="直線コネクタ 399"/>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1" name="商工費最小値テキスト"/>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2" name="直線コネクタ 401"/>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3" name="商工費最大値テキスト"/>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4" name="直線コネクタ 403"/>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17986</xdr:rowOff>
    </xdr:from>
    <xdr:to>
      <xdr:col>55</xdr:col>
      <xdr:colOff>0</xdr:colOff>
      <xdr:row>77</xdr:row>
      <xdr:rowOff>169287</xdr:rowOff>
    </xdr:to>
    <xdr:cxnSp macro="">
      <xdr:nvCxnSpPr>
        <xdr:cNvPr id="405" name="直線コネクタ 404"/>
        <xdr:cNvCxnSpPr/>
      </xdr:nvCxnSpPr>
      <xdr:spPr>
        <a:xfrm flipV="1">
          <a:off x="9639300" y="13219636"/>
          <a:ext cx="838200" cy="15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6" name="商工費平均値テキスト"/>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7" name="フローチャート: 判断 406"/>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144272</xdr:rowOff>
    </xdr:from>
    <xdr:to>
      <xdr:col>50</xdr:col>
      <xdr:colOff>114300</xdr:colOff>
      <xdr:row>77</xdr:row>
      <xdr:rowOff>169287</xdr:rowOff>
    </xdr:to>
    <xdr:cxnSp macro="">
      <xdr:nvCxnSpPr>
        <xdr:cNvPr id="408" name="直線コネクタ 407"/>
        <xdr:cNvCxnSpPr/>
      </xdr:nvCxnSpPr>
      <xdr:spPr>
        <a:xfrm>
          <a:off x="8750300" y="13345922"/>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9" name="フローチャート: 判断 408"/>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0" name="テキスト ボックス 409"/>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144272</xdr:rowOff>
    </xdr:from>
    <xdr:to>
      <xdr:col>45</xdr:col>
      <xdr:colOff>177800</xdr:colOff>
      <xdr:row>78</xdr:row>
      <xdr:rowOff>113737</xdr:rowOff>
    </xdr:to>
    <xdr:cxnSp macro="">
      <xdr:nvCxnSpPr>
        <xdr:cNvPr id="411" name="直線コネクタ 410"/>
        <xdr:cNvCxnSpPr/>
      </xdr:nvCxnSpPr>
      <xdr:spPr>
        <a:xfrm flipV="1">
          <a:off x="7861300" y="13345922"/>
          <a:ext cx="889000" cy="1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2" name="フローチャート: 判断 411"/>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3" name="テキスト ボックス 412"/>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104691</xdr:rowOff>
    </xdr:from>
    <xdr:to>
      <xdr:col>41</xdr:col>
      <xdr:colOff>50800</xdr:colOff>
      <xdr:row>78</xdr:row>
      <xdr:rowOff>113737</xdr:rowOff>
    </xdr:to>
    <xdr:cxnSp macro="">
      <xdr:nvCxnSpPr>
        <xdr:cNvPr id="414" name="直線コネクタ 413"/>
        <xdr:cNvCxnSpPr/>
      </xdr:nvCxnSpPr>
      <xdr:spPr>
        <a:xfrm>
          <a:off x="6972300" y="13477791"/>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5" name="フローチャート: 判断 414"/>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6" name="テキスト ボックス 415"/>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7" name="フローチャート: 判断 416"/>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18" name="テキスト ボックス 417"/>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138636</xdr:rowOff>
    </xdr:from>
    <xdr:to>
      <xdr:col>55</xdr:col>
      <xdr:colOff>50800</xdr:colOff>
      <xdr:row>77</xdr:row>
      <xdr:rowOff>68786</xdr:rowOff>
    </xdr:to>
    <xdr:sp macro="" textlink="">
      <xdr:nvSpPr>
        <xdr:cNvPr id="424" name="楕円 423"/>
        <xdr:cNvSpPr/>
      </xdr:nvSpPr>
      <xdr:spPr>
        <a:xfrm>
          <a:off x="10426700" y="131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117063</xdr:rowOff>
    </xdr:from>
    <xdr:ext cx="534377" cy="259045"/>
    <xdr:sp macro="" textlink="">
      <xdr:nvSpPr>
        <xdr:cNvPr id="425" name="商工費該当値テキスト"/>
        <xdr:cNvSpPr txBox="1"/>
      </xdr:nvSpPr>
      <xdr:spPr>
        <a:xfrm>
          <a:off x="10528300" y="1314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118487</xdr:rowOff>
    </xdr:from>
    <xdr:to>
      <xdr:col>50</xdr:col>
      <xdr:colOff>165100</xdr:colOff>
      <xdr:row>78</xdr:row>
      <xdr:rowOff>48637</xdr:rowOff>
    </xdr:to>
    <xdr:sp macro="" textlink="">
      <xdr:nvSpPr>
        <xdr:cNvPr id="426" name="楕円 425"/>
        <xdr:cNvSpPr/>
      </xdr:nvSpPr>
      <xdr:spPr>
        <a:xfrm>
          <a:off x="9588500" y="133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39764</xdr:rowOff>
    </xdr:from>
    <xdr:ext cx="469744" cy="259045"/>
    <xdr:sp macro="" textlink="">
      <xdr:nvSpPr>
        <xdr:cNvPr id="427" name="テキスト ボックス 426"/>
        <xdr:cNvSpPr txBox="1"/>
      </xdr:nvSpPr>
      <xdr:spPr>
        <a:xfrm>
          <a:off x="9404428" y="134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93472</xdr:rowOff>
    </xdr:from>
    <xdr:to>
      <xdr:col>46</xdr:col>
      <xdr:colOff>38100</xdr:colOff>
      <xdr:row>78</xdr:row>
      <xdr:rowOff>23622</xdr:rowOff>
    </xdr:to>
    <xdr:sp macro="" textlink="">
      <xdr:nvSpPr>
        <xdr:cNvPr id="428" name="楕円 427"/>
        <xdr:cNvSpPr/>
      </xdr:nvSpPr>
      <xdr:spPr>
        <a:xfrm>
          <a:off x="8699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14749</xdr:rowOff>
    </xdr:from>
    <xdr:ext cx="469744" cy="259045"/>
    <xdr:sp macro="" textlink="">
      <xdr:nvSpPr>
        <xdr:cNvPr id="429" name="テキスト ボックス 428"/>
        <xdr:cNvSpPr txBox="1"/>
      </xdr:nvSpPr>
      <xdr:spPr>
        <a:xfrm>
          <a:off x="8515428" y="1338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62937</xdr:rowOff>
    </xdr:from>
    <xdr:to>
      <xdr:col>41</xdr:col>
      <xdr:colOff>101600</xdr:colOff>
      <xdr:row>78</xdr:row>
      <xdr:rowOff>164537</xdr:rowOff>
    </xdr:to>
    <xdr:sp macro="" textlink="">
      <xdr:nvSpPr>
        <xdr:cNvPr id="430" name="楕円 429"/>
        <xdr:cNvSpPr/>
      </xdr:nvSpPr>
      <xdr:spPr>
        <a:xfrm>
          <a:off x="7810500" y="134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155664</xdr:rowOff>
    </xdr:from>
    <xdr:ext cx="469744" cy="259045"/>
    <xdr:sp macro="" textlink="">
      <xdr:nvSpPr>
        <xdr:cNvPr id="431" name="テキスト ボックス 430"/>
        <xdr:cNvSpPr txBox="1"/>
      </xdr:nvSpPr>
      <xdr:spPr>
        <a:xfrm>
          <a:off x="7626428" y="1352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53891</xdr:rowOff>
    </xdr:from>
    <xdr:to>
      <xdr:col>36</xdr:col>
      <xdr:colOff>165100</xdr:colOff>
      <xdr:row>78</xdr:row>
      <xdr:rowOff>155491</xdr:rowOff>
    </xdr:to>
    <xdr:sp macro="" textlink="">
      <xdr:nvSpPr>
        <xdr:cNvPr id="432" name="楕円 431"/>
        <xdr:cNvSpPr/>
      </xdr:nvSpPr>
      <xdr:spPr>
        <a:xfrm>
          <a:off x="6921500" y="134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146618</xdr:rowOff>
    </xdr:from>
    <xdr:ext cx="469744" cy="259045"/>
    <xdr:sp macro="" textlink="">
      <xdr:nvSpPr>
        <xdr:cNvPr id="433" name="テキスト ボックス 432"/>
        <xdr:cNvSpPr txBox="1"/>
      </xdr:nvSpPr>
      <xdr:spPr>
        <a:xfrm>
          <a:off x="6737428" y="1351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6" name="直線コネクタ 455"/>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7" name="土木費最小値テキスト"/>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8" name="直線コネクタ 457"/>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9" name="土木費最大値テキスト"/>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0" name="直線コネクタ 459"/>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37150</xdr:rowOff>
    </xdr:from>
    <xdr:to>
      <xdr:col>55</xdr:col>
      <xdr:colOff>0</xdr:colOff>
      <xdr:row>95</xdr:row>
      <xdr:rowOff>130031</xdr:rowOff>
    </xdr:to>
    <xdr:cxnSp macro="">
      <xdr:nvCxnSpPr>
        <xdr:cNvPr id="461" name="直線コネクタ 460"/>
        <xdr:cNvCxnSpPr/>
      </xdr:nvCxnSpPr>
      <xdr:spPr>
        <a:xfrm flipV="1">
          <a:off x="9639300" y="16324900"/>
          <a:ext cx="838200" cy="9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74688</xdr:rowOff>
    </xdr:from>
    <xdr:ext cx="534377" cy="259045"/>
    <xdr:sp macro="" textlink="">
      <xdr:nvSpPr>
        <xdr:cNvPr id="462" name="土木費平均値テキスト"/>
        <xdr:cNvSpPr txBox="1"/>
      </xdr:nvSpPr>
      <xdr:spPr>
        <a:xfrm>
          <a:off x="10528300" y="16362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3" name="フローチャート: 判断 462"/>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130031</xdr:rowOff>
    </xdr:from>
    <xdr:to>
      <xdr:col>50</xdr:col>
      <xdr:colOff>114300</xdr:colOff>
      <xdr:row>95</xdr:row>
      <xdr:rowOff>169349</xdr:rowOff>
    </xdr:to>
    <xdr:cxnSp macro="">
      <xdr:nvCxnSpPr>
        <xdr:cNvPr id="464" name="直線コネクタ 463"/>
        <xdr:cNvCxnSpPr/>
      </xdr:nvCxnSpPr>
      <xdr:spPr>
        <a:xfrm flipV="1">
          <a:off x="8750300" y="16417781"/>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5" name="フローチャート: 判断 464"/>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13149</xdr:rowOff>
    </xdr:from>
    <xdr:ext cx="534377" cy="259045"/>
    <xdr:sp macro="" textlink="">
      <xdr:nvSpPr>
        <xdr:cNvPr id="466" name="テキスト ボックス 465"/>
        <xdr:cNvSpPr txBox="1"/>
      </xdr:nvSpPr>
      <xdr:spPr>
        <a:xfrm>
          <a:off x="9372111" y="164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149644</xdr:rowOff>
    </xdr:from>
    <xdr:to>
      <xdr:col>45</xdr:col>
      <xdr:colOff>177800</xdr:colOff>
      <xdr:row>95</xdr:row>
      <xdr:rowOff>169349</xdr:rowOff>
    </xdr:to>
    <xdr:cxnSp macro="">
      <xdr:nvCxnSpPr>
        <xdr:cNvPr id="467" name="直線コネクタ 466"/>
        <xdr:cNvCxnSpPr/>
      </xdr:nvCxnSpPr>
      <xdr:spPr>
        <a:xfrm>
          <a:off x="7861300" y="16437394"/>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68" name="フローチャート: 判断 467"/>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69" name="テキスト ボックス 468"/>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149644</xdr:rowOff>
    </xdr:from>
    <xdr:to>
      <xdr:col>41</xdr:col>
      <xdr:colOff>50800</xdr:colOff>
      <xdr:row>96</xdr:row>
      <xdr:rowOff>130235</xdr:rowOff>
    </xdr:to>
    <xdr:cxnSp macro="">
      <xdr:nvCxnSpPr>
        <xdr:cNvPr id="470" name="直線コネクタ 469"/>
        <xdr:cNvCxnSpPr/>
      </xdr:nvCxnSpPr>
      <xdr:spPr>
        <a:xfrm flipV="1">
          <a:off x="6972300" y="16437394"/>
          <a:ext cx="889000" cy="15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1" name="フローチャート: 判断 470"/>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2" name="テキスト ボックス 471"/>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3" name="フローチャート: 判断 472"/>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4" name="テキスト ボックス 473"/>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157800</xdr:rowOff>
    </xdr:from>
    <xdr:to>
      <xdr:col>55</xdr:col>
      <xdr:colOff>50800</xdr:colOff>
      <xdr:row>95</xdr:row>
      <xdr:rowOff>87950</xdr:rowOff>
    </xdr:to>
    <xdr:sp macro="" textlink="">
      <xdr:nvSpPr>
        <xdr:cNvPr id="480" name="楕円 479"/>
        <xdr:cNvSpPr/>
      </xdr:nvSpPr>
      <xdr:spPr>
        <a:xfrm>
          <a:off x="10426700" y="162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9227</xdr:rowOff>
    </xdr:from>
    <xdr:ext cx="534377" cy="259045"/>
    <xdr:sp macro="" textlink="">
      <xdr:nvSpPr>
        <xdr:cNvPr id="481" name="土木費該当値テキスト"/>
        <xdr:cNvSpPr txBox="1"/>
      </xdr:nvSpPr>
      <xdr:spPr>
        <a:xfrm>
          <a:off x="10528300" y="1612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79231</xdr:rowOff>
    </xdr:from>
    <xdr:to>
      <xdr:col>50</xdr:col>
      <xdr:colOff>165100</xdr:colOff>
      <xdr:row>96</xdr:row>
      <xdr:rowOff>9381</xdr:rowOff>
    </xdr:to>
    <xdr:sp macro="" textlink="">
      <xdr:nvSpPr>
        <xdr:cNvPr id="482" name="楕円 481"/>
        <xdr:cNvSpPr/>
      </xdr:nvSpPr>
      <xdr:spPr>
        <a:xfrm>
          <a:off x="9588500" y="163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25908</xdr:rowOff>
    </xdr:from>
    <xdr:ext cx="534377" cy="259045"/>
    <xdr:sp macro="" textlink="">
      <xdr:nvSpPr>
        <xdr:cNvPr id="483" name="テキスト ボックス 482"/>
        <xdr:cNvSpPr txBox="1"/>
      </xdr:nvSpPr>
      <xdr:spPr>
        <a:xfrm>
          <a:off x="9372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118549</xdr:rowOff>
    </xdr:from>
    <xdr:to>
      <xdr:col>46</xdr:col>
      <xdr:colOff>38100</xdr:colOff>
      <xdr:row>96</xdr:row>
      <xdr:rowOff>48699</xdr:rowOff>
    </xdr:to>
    <xdr:sp macro="" textlink="">
      <xdr:nvSpPr>
        <xdr:cNvPr id="484" name="楕円 483"/>
        <xdr:cNvSpPr/>
      </xdr:nvSpPr>
      <xdr:spPr>
        <a:xfrm>
          <a:off x="8699500" y="1640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39826</xdr:rowOff>
    </xdr:from>
    <xdr:ext cx="534377" cy="259045"/>
    <xdr:sp macro="" textlink="">
      <xdr:nvSpPr>
        <xdr:cNvPr id="485" name="テキスト ボックス 484"/>
        <xdr:cNvSpPr txBox="1"/>
      </xdr:nvSpPr>
      <xdr:spPr>
        <a:xfrm>
          <a:off x="8483111" y="164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98844</xdr:rowOff>
    </xdr:from>
    <xdr:to>
      <xdr:col>41</xdr:col>
      <xdr:colOff>101600</xdr:colOff>
      <xdr:row>96</xdr:row>
      <xdr:rowOff>28994</xdr:rowOff>
    </xdr:to>
    <xdr:sp macro="" textlink="">
      <xdr:nvSpPr>
        <xdr:cNvPr id="486" name="楕円 485"/>
        <xdr:cNvSpPr/>
      </xdr:nvSpPr>
      <xdr:spPr>
        <a:xfrm>
          <a:off x="7810500" y="163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20121</xdr:rowOff>
    </xdr:from>
    <xdr:ext cx="534377" cy="259045"/>
    <xdr:sp macro="" textlink="">
      <xdr:nvSpPr>
        <xdr:cNvPr id="487" name="テキスト ボックス 486"/>
        <xdr:cNvSpPr txBox="1"/>
      </xdr:nvSpPr>
      <xdr:spPr>
        <a:xfrm>
          <a:off x="7594111" y="164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79435</xdr:rowOff>
    </xdr:from>
    <xdr:to>
      <xdr:col>36</xdr:col>
      <xdr:colOff>165100</xdr:colOff>
      <xdr:row>97</xdr:row>
      <xdr:rowOff>9585</xdr:rowOff>
    </xdr:to>
    <xdr:sp macro="" textlink="">
      <xdr:nvSpPr>
        <xdr:cNvPr id="488" name="楕円 487"/>
        <xdr:cNvSpPr/>
      </xdr:nvSpPr>
      <xdr:spPr>
        <a:xfrm>
          <a:off x="6921500" y="1653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712</xdr:rowOff>
    </xdr:from>
    <xdr:ext cx="534377" cy="259045"/>
    <xdr:sp macro="" textlink="">
      <xdr:nvSpPr>
        <xdr:cNvPr id="489" name="テキスト ボックス 488"/>
        <xdr:cNvSpPr txBox="1"/>
      </xdr:nvSpPr>
      <xdr:spPr>
        <a:xfrm>
          <a:off x="6705111" y="1663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2" name="直線コネクタ 511"/>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3" name="消防費最小値テキスト"/>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4" name="直線コネクタ 513"/>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5" name="消防費最大値テキスト"/>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6" name="直線コネクタ 515"/>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6472</xdr:rowOff>
    </xdr:from>
    <xdr:to>
      <xdr:col>85</xdr:col>
      <xdr:colOff>127000</xdr:colOff>
      <xdr:row>37</xdr:row>
      <xdr:rowOff>59279</xdr:rowOff>
    </xdr:to>
    <xdr:cxnSp macro="">
      <xdr:nvCxnSpPr>
        <xdr:cNvPr id="517" name="直線コネクタ 516"/>
        <xdr:cNvCxnSpPr/>
      </xdr:nvCxnSpPr>
      <xdr:spPr>
        <a:xfrm>
          <a:off x="15481300" y="6350122"/>
          <a:ext cx="8382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18" name="消防費平均値テキスト"/>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9" name="フローチャート: 判断 518"/>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66365</xdr:rowOff>
    </xdr:from>
    <xdr:to>
      <xdr:col>81</xdr:col>
      <xdr:colOff>50800</xdr:colOff>
      <xdr:row>37</xdr:row>
      <xdr:rowOff>6472</xdr:rowOff>
    </xdr:to>
    <xdr:cxnSp macro="">
      <xdr:nvCxnSpPr>
        <xdr:cNvPr id="520" name="直線コネクタ 519"/>
        <xdr:cNvCxnSpPr/>
      </xdr:nvCxnSpPr>
      <xdr:spPr>
        <a:xfrm>
          <a:off x="14592300" y="5895665"/>
          <a:ext cx="889000" cy="4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1" name="フローチャート: 判断 520"/>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2" name="テキスト ボックス 521"/>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66365</xdr:rowOff>
    </xdr:from>
    <xdr:to>
      <xdr:col>76</xdr:col>
      <xdr:colOff>114300</xdr:colOff>
      <xdr:row>36</xdr:row>
      <xdr:rowOff>171430</xdr:rowOff>
    </xdr:to>
    <xdr:cxnSp macro="">
      <xdr:nvCxnSpPr>
        <xdr:cNvPr id="523" name="直線コネクタ 522"/>
        <xdr:cNvCxnSpPr/>
      </xdr:nvCxnSpPr>
      <xdr:spPr>
        <a:xfrm flipV="1">
          <a:off x="13703300" y="5895665"/>
          <a:ext cx="889000" cy="44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4" name="フローチャート: 判断 523"/>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5" name="テキスト ボックス 524"/>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171430</xdr:rowOff>
    </xdr:from>
    <xdr:to>
      <xdr:col>71</xdr:col>
      <xdr:colOff>177800</xdr:colOff>
      <xdr:row>37</xdr:row>
      <xdr:rowOff>20919</xdr:rowOff>
    </xdr:to>
    <xdr:cxnSp macro="">
      <xdr:nvCxnSpPr>
        <xdr:cNvPr id="526" name="直線コネクタ 525"/>
        <xdr:cNvCxnSpPr/>
      </xdr:nvCxnSpPr>
      <xdr:spPr>
        <a:xfrm flipV="1">
          <a:off x="12814300" y="6343630"/>
          <a:ext cx="889000" cy="2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7" name="フローチャート: 判断 526"/>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28" name="テキスト ボックス 527"/>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29" name="フローチャート: 判断 528"/>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0" name="テキスト ボックス 529"/>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8479</xdr:rowOff>
    </xdr:from>
    <xdr:to>
      <xdr:col>85</xdr:col>
      <xdr:colOff>177800</xdr:colOff>
      <xdr:row>37</xdr:row>
      <xdr:rowOff>110079</xdr:rowOff>
    </xdr:to>
    <xdr:sp macro="" textlink="">
      <xdr:nvSpPr>
        <xdr:cNvPr id="536" name="楕円 535"/>
        <xdr:cNvSpPr/>
      </xdr:nvSpPr>
      <xdr:spPr>
        <a:xfrm>
          <a:off x="16268700" y="63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158356</xdr:rowOff>
    </xdr:from>
    <xdr:ext cx="534377" cy="259045"/>
    <xdr:sp macro="" textlink="">
      <xdr:nvSpPr>
        <xdr:cNvPr id="537" name="消防費該当値テキスト"/>
        <xdr:cNvSpPr txBox="1"/>
      </xdr:nvSpPr>
      <xdr:spPr>
        <a:xfrm>
          <a:off x="16370300" y="633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127122</xdr:rowOff>
    </xdr:from>
    <xdr:to>
      <xdr:col>81</xdr:col>
      <xdr:colOff>101600</xdr:colOff>
      <xdr:row>37</xdr:row>
      <xdr:rowOff>57272</xdr:rowOff>
    </xdr:to>
    <xdr:sp macro="" textlink="">
      <xdr:nvSpPr>
        <xdr:cNvPr id="538" name="楕円 537"/>
        <xdr:cNvSpPr/>
      </xdr:nvSpPr>
      <xdr:spPr>
        <a:xfrm>
          <a:off x="15430500" y="62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48399</xdr:rowOff>
    </xdr:from>
    <xdr:ext cx="534377" cy="259045"/>
    <xdr:sp macro="" textlink="">
      <xdr:nvSpPr>
        <xdr:cNvPr id="539" name="テキスト ボックス 538"/>
        <xdr:cNvSpPr txBox="1"/>
      </xdr:nvSpPr>
      <xdr:spPr>
        <a:xfrm>
          <a:off x="15214111" y="639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15565</xdr:rowOff>
    </xdr:from>
    <xdr:to>
      <xdr:col>76</xdr:col>
      <xdr:colOff>165100</xdr:colOff>
      <xdr:row>34</xdr:row>
      <xdr:rowOff>117165</xdr:rowOff>
    </xdr:to>
    <xdr:sp macro="" textlink="">
      <xdr:nvSpPr>
        <xdr:cNvPr id="540" name="楕円 539"/>
        <xdr:cNvSpPr/>
      </xdr:nvSpPr>
      <xdr:spPr>
        <a:xfrm>
          <a:off x="14541500" y="58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133692</xdr:rowOff>
    </xdr:from>
    <xdr:ext cx="534377" cy="259045"/>
    <xdr:sp macro="" textlink="">
      <xdr:nvSpPr>
        <xdr:cNvPr id="541" name="テキスト ボックス 540"/>
        <xdr:cNvSpPr txBox="1"/>
      </xdr:nvSpPr>
      <xdr:spPr>
        <a:xfrm>
          <a:off x="14325111" y="56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120630</xdr:rowOff>
    </xdr:from>
    <xdr:to>
      <xdr:col>72</xdr:col>
      <xdr:colOff>38100</xdr:colOff>
      <xdr:row>37</xdr:row>
      <xdr:rowOff>50780</xdr:rowOff>
    </xdr:to>
    <xdr:sp macro="" textlink="">
      <xdr:nvSpPr>
        <xdr:cNvPr id="542" name="楕円 541"/>
        <xdr:cNvSpPr/>
      </xdr:nvSpPr>
      <xdr:spPr>
        <a:xfrm>
          <a:off x="13652500" y="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41907</xdr:rowOff>
    </xdr:from>
    <xdr:ext cx="534377" cy="259045"/>
    <xdr:sp macro="" textlink="">
      <xdr:nvSpPr>
        <xdr:cNvPr id="543" name="テキスト ボックス 542"/>
        <xdr:cNvSpPr txBox="1"/>
      </xdr:nvSpPr>
      <xdr:spPr>
        <a:xfrm>
          <a:off x="13436111" y="638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141569</xdr:rowOff>
    </xdr:from>
    <xdr:to>
      <xdr:col>67</xdr:col>
      <xdr:colOff>101600</xdr:colOff>
      <xdr:row>37</xdr:row>
      <xdr:rowOff>71719</xdr:rowOff>
    </xdr:to>
    <xdr:sp macro="" textlink="">
      <xdr:nvSpPr>
        <xdr:cNvPr id="544" name="楕円 543"/>
        <xdr:cNvSpPr/>
      </xdr:nvSpPr>
      <xdr:spPr>
        <a:xfrm>
          <a:off x="12763500" y="63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62846</xdr:rowOff>
    </xdr:from>
    <xdr:ext cx="534377" cy="259045"/>
    <xdr:sp macro="" textlink="">
      <xdr:nvSpPr>
        <xdr:cNvPr id="545" name="テキスト ボックス 544"/>
        <xdr:cNvSpPr txBox="1"/>
      </xdr:nvSpPr>
      <xdr:spPr>
        <a:xfrm>
          <a:off x="12547111" y="64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2" name="直線コネクタ 571"/>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3" name="教育費最小値テキスト"/>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4" name="直線コネクタ 573"/>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5" name="教育費最大値テキスト"/>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6" name="直線コネクタ 575"/>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83138</xdr:rowOff>
    </xdr:from>
    <xdr:to>
      <xdr:col>85</xdr:col>
      <xdr:colOff>127000</xdr:colOff>
      <xdr:row>54</xdr:row>
      <xdr:rowOff>158135</xdr:rowOff>
    </xdr:to>
    <xdr:cxnSp macro="">
      <xdr:nvCxnSpPr>
        <xdr:cNvPr id="577" name="直線コネクタ 576"/>
        <xdr:cNvCxnSpPr/>
      </xdr:nvCxnSpPr>
      <xdr:spPr>
        <a:xfrm>
          <a:off x="15481300" y="9169988"/>
          <a:ext cx="838200" cy="24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78" name="教育費平均値テキスト"/>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9" name="フローチャート: 判断 578"/>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83138</xdr:rowOff>
    </xdr:from>
    <xdr:to>
      <xdr:col>81</xdr:col>
      <xdr:colOff>50800</xdr:colOff>
      <xdr:row>54</xdr:row>
      <xdr:rowOff>150558</xdr:rowOff>
    </xdr:to>
    <xdr:cxnSp macro="">
      <xdr:nvCxnSpPr>
        <xdr:cNvPr id="580" name="直線コネクタ 579"/>
        <xdr:cNvCxnSpPr/>
      </xdr:nvCxnSpPr>
      <xdr:spPr>
        <a:xfrm flipV="1">
          <a:off x="14592300" y="9169988"/>
          <a:ext cx="889000" cy="2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1" name="フローチャート: 判断 580"/>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2" name="テキスト ボックス 581"/>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150558</xdr:rowOff>
    </xdr:from>
    <xdr:to>
      <xdr:col>76</xdr:col>
      <xdr:colOff>114300</xdr:colOff>
      <xdr:row>55</xdr:row>
      <xdr:rowOff>54677</xdr:rowOff>
    </xdr:to>
    <xdr:cxnSp macro="">
      <xdr:nvCxnSpPr>
        <xdr:cNvPr id="583" name="直線コネクタ 582"/>
        <xdr:cNvCxnSpPr/>
      </xdr:nvCxnSpPr>
      <xdr:spPr>
        <a:xfrm flipV="1">
          <a:off x="13703300" y="9408858"/>
          <a:ext cx="889000" cy="7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4" name="フローチャート: 判断 583"/>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5" name="テキスト ボックス 584"/>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54677</xdr:rowOff>
    </xdr:from>
    <xdr:to>
      <xdr:col>71</xdr:col>
      <xdr:colOff>177800</xdr:colOff>
      <xdr:row>55</xdr:row>
      <xdr:rowOff>83987</xdr:rowOff>
    </xdr:to>
    <xdr:cxnSp macro="">
      <xdr:nvCxnSpPr>
        <xdr:cNvPr id="586" name="直線コネクタ 585"/>
        <xdr:cNvCxnSpPr/>
      </xdr:nvCxnSpPr>
      <xdr:spPr>
        <a:xfrm flipV="1">
          <a:off x="12814300" y="9484427"/>
          <a:ext cx="8890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7" name="フローチャート: 判断 586"/>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88" name="テキスト ボックス 587"/>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89" name="フローチャート: 判断 588"/>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0" name="テキスト ボックス 589"/>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107335</xdr:rowOff>
    </xdr:from>
    <xdr:to>
      <xdr:col>85</xdr:col>
      <xdr:colOff>177800</xdr:colOff>
      <xdr:row>55</xdr:row>
      <xdr:rowOff>37485</xdr:rowOff>
    </xdr:to>
    <xdr:sp macro="" textlink="">
      <xdr:nvSpPr>
        <xdr:cNvPr id="596" name="楕円 595"/>
        <xdr:cNvSpPr/>
      </xdr:nvSpPr>
      <xdr:spPr>
        <a:xfrm>
          <a:off x="16268700" y="93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130212</xdr:rowOff>
    </xdr:from>
    <xdr:ext cx="534377" cy="259045"/>
    <xdr:sp macro="" textlink="">
      <xdr:nvSpPr>
        <xdr:cNvPr id="597" name="教育費該当値テキスト"/>
        <xdr:cNvSpPr txBox="1"/>
      </xdr:nvSpPr>
      <xdr:spPr>
        <a:xfrm>
          <a:off x="16370300" y="921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32338</xdr:rowOff>
    </xdr:from>
    <xdr:to>
      <xdr:col>81</xdr:col>
      <xdr:colOff>101600</xdr:colOff>
      <xdr:row>53</xdr:row>
      <xdr:rowOff>133938</xdr:rowOff>
    </xdr:to>
    <xdr:sp macro="" textlink="">
      <xdr:nvSpPr>
        <xdr:cNvPr id="598" name="楕円 597"/>
        <xdr:cNvSpPr/>
      </xdr:nvSpPr>
      <xdr:spPr>
        <a:xfrm>
          <a:off x="15430500" y="91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150465</xdr:rowOff>
    </xdr:from>
    <xdr:ext cx="534377" cy="259045"/>
    <xdr:sp macro="" textlink="">
      <xdr:nvSpPr>
        <xdr:cNvPr id="599" name="テキスト ボックス 598"/>
        <xdr:cNvSpPr txBox="1"/>
      </xdr:nvSpPr>
      <xdr:spPr>
        <a:xfrm>
          <a:off x="15214111" y="889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99758</xdr:rowOff>
    </xdr:from>
    <xdr:to>
      <xdr:col>76</xdr:col>
      <xdr:colOff>165100</xdr:colOff>
      <xdr:row>55</xdr:row>
      <xdr:rowOff>29908</xdr:rowOff>
    </xdr:to>
    <xdr:sp macro="" textlink="">
      <xdr:nvSpPr>
        <xdr:cNvPr id="600" name="楕円 599"/>
        <xdr:cNvSpPr/>
      </xdr:nvSpPr>
      <xdr:spPr>
        <a:xfrm>
          <a:off x="14541500" y="93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46435</xdr:rowOff>
    </xdr:from>
    <xdr:ext cx="534377" cy="259045"/>
    <xdr:sp macro="" textlink="">
      <xdr:nvSpPr>
        <xdr:cNvPr id="601" name="テキスト ボックス 600"/>
        <xdr:cNvSpPr txBox="1"/>
      </xdr:nvSpPr>
      <xdr:spPr>
        <a:xfrm>
          <a:off x="14325111" y="91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3877</xdr:rowOff>
    </xdr:from>
    <xdr:to>
      <xdr:col>72</xdr:col>
      <xdr:colOff>38100</xdr:colOff>
      <xdr:row>55</xdr:row>
      <xdr:rowOff>105477</xdr:rowOff>
    </xdr:to>
    <xdr:sp macro="" textlink="">
      <xdr:nvSpPr>
        <xdr:cNvPr id="602" name="楕円 601"/>
        <xdr:cNvSpPr/>
      </xdr:nvSpPr>
      <xdr:spPr>
        <a:xfrm>
          <a:off x="13652500" y="943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122004</xdr:rowOff>
    </xdr:from>
    <xdr:ext cx="534377" cy="259045"/>
    <xdr:sp macro="" textlink="">
      <xdr:nvSpPr>
        <xdr:cNvPr id="603" name="テキスト ボックス 602"/>
        <xdr:cNvSpPr txBox="1"/>
      </xdr:nvSpPr>
      <xdr:spPr>
        <a:xfrm>
          <a:off x="13436111" y="92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33187</xdr:rowOff>
    </xdr:from>
    <xdr:to>
      <xdr:col>67</xdr:col>
      <xdr:colOff>101600</xdr:colOff>
      <xdr:row>55</xdr:row>
      <xdr:rowOff>134787</xdr:rowOff>
    </xdr:to>
    <xdr:sp macro="" textlink="">
      <xdr:nvSpPr>
        <xdr:cNvPr id="604" name="楕円 603"/>
        <xdr:cNvSpPr/>
      </xdr:nvSpPr>
      <xdr:spPr>
        <a:xfrm>
          <a:off x="12763500" y="9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151314</xdr:rowOff>
    </xdr:from>
    <xdr:ext cx="534377" cy="259045"/>
    <xdr:sp macro="" textlink="">
      <xdr:nvSpPr>
        <xdr:cNvPr id="605" name="テキスト ボックス 604"/>
        <xdr:cNvSpPr txBox="1"/>
      </xdr:nvSpPr>
      <xdr:spPr>
        <a:xfrm>
          <a:off x="12547111" y="92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1" name="直線コネクタ 630"/>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2" name="災害復旧費最小値テキスト"/>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4" name="災害復旧費最大値テキスト"/>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5" name="直線コネクタ 634"/>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85162</xdr:rowOff>
    </xdr:from>
    <xdr:to>
      <xdr:col>85</xdr:col>
      <xdr:colOff>127000</xdr:colOff>
      <xdr:row>79</xdr:row>
      <xdr:rowOff>95140</xdr:rowOff>
    </xdr:to>
    <xdr:cxnSp macro="">
      <xdr:nvCxnSpPr>
        <xdr:cNvPr id="636" name="直線コネクタ 635"/>
        <xdr:cNvCxnSpPr/>
      </xdr:nvCxnSpPr>
      <xdr:spPr>
        <a:xfrm>
          <a:off x="15481300" y="13629712"/>
          <a:ext cx="838200" cy="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7" name="災害復旧費平均値テキスト"/>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8" name="フローチャート: 判断 637"/>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85162</xdr:rowOff>
    </xdr:from>
    <xdr:to>
      <xdr:col>81</xdr:col>
      <xdr:colOff>50800</xdr:colOff>
      <xdr:row>79</xdr:row>
      <xdr:rowOff>98879</xdr:rowOff>
    </xdr:to>
    <xdr:cxnSp macro="">
      <xdr:nvCxnSpPr>
        <xdr:cNvPr id="639" name="直線コネクタ 638"/>
        <xdr:cNvCxnSpPr/>
      </xdr:nvCxnSpPr>
      <xdr:spPr>
        <a:xfrm flipV="1">
          <a:off x="14592300" y="1362971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0" name="フローチャート: 判断 639"/>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1" name="テキスト ボックス 640"/>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3" name="フローチャート: 判断 642"/>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4" name="テキスト ボックス 643"/>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77961</xdr:rowOff>
    </xdr:from>
    <xdr:to>
      <xdr:col>71</xdr:col>
      <xdr:colOff>177800</xdr:colOff>
      <xdr:row>79</xdr:row>
      <xdr:rowOff>98879</xdr:rowOff>
    </xdr:to>
    <xdr:cxnSp macro="">
      <xdr:nvCxnSpPr>
        <xdr:cNvPr id="645" name="直線コネクタ 644"/>
        <xdr:cNvCxnSpPr/>
      </xdr:nvCxnSpPr>
      <xdr:spPr>
        <a:xfrm>
          <a:off x="12814300" y="13622511"/>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6" name="フローチャート: 判断 645"/>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7" name="テキスト ボックス 646"/>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48" name="フローチャート: 判断 647"/>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49" name="テキスト ボックス 648"/>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44340</xdr:rowOff>
    </xdr:from>
    <xdr:to>
      <xdr:col>85</xdr:col>
      <xdr:colOff>177800</xdr:colOff>
      <xdr:row>79</xdr:row>
      <xdr:rowOff>145940</xdr:rowOff>
    </xdr:to>
    <xdr:sp macro="" textlink="">
      <xdr:nvSpPr>
        <xdr:cNvPr id="655" name="楕円 654"/>
        <xdr:cNvSpPr/>
      </xdr:nvSpPr>
      <xdr:spPr>
        <a:xfrm>
          <a:off x="16268700" y="135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154392</xdr:rowOff>
    </xdr:from>
    <xdr:ext cx="378565" cy="259045"/>
    <xdr:sp macro="" textlink="">
      <xdr:nvSpPr>
        <xdr:cNvPr id="656" name="災害復旧費該当値テキスト"/>
        <xdr:cNvSpPr txBox="1"/>
      </xdr:nvSpPr>
      <xdr:spPr>
        <a:xfrm>
          <a:off x="16370300" y="1352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34362</xdr:rowOff>
    </xdr:from>
    <xdr:to>
      <xdr:col>81</xdr:col>
      <xdr:colOff>101600</xdr:colOff>
      <xdr:row>79</xdr:row>
      <xdr:rowOff>135962</xdr:rowOff>
    </xdr:to>
    <xdr:sp macro="" textlink="">
      <xdr:nvSpPr>
        <xdr:cNvPr id="657" name="楕円 656"/>
        <xdr:cNvSpPr/>
      </xdr:nvSpPr>
      <xdr:spPr>
        <a:xfrm>
          <a:off x="15430500" y="13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127089</xdr:rowOff>
    </xdr:from>
    <xdr:ext cx="378565" cy="259045"/>
    <xdr:sp macro="" textlink="">
      <xdr:nvSpPr>
        <xdr:cNvPr id="658" name="テキスト ボックス 657"/>
        <xdr:cNvSpPr txBox="1"/>
      </xdr:nvSpPr>
      <xdr:spPr>
        <a:xfrm>
          <a:off x="15292017" y="13671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27161</xdr:rowOff>
    </xdr:from>
    <xdr:to>
      <xdr:col>67</xdr:col>
      <xdr:colOff>101600</xdr:colOff>
      <xdr:row>79</xdr:row>
      <xdr:rowOff>128761</xdr:rowOff>
    </xdr:to>
    <xdr:sp macro="" textlink="">
      <xdr:nvSpPr>
        <xdr:cNvPr id="663" name="楕円 662"/>
        <xdr:cNvSpPr/>
      </xdr:nvSpPr>
      <xdr:spPr>
        <a:xfrm>
          <a:off x="12763500" y="135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119888</xdr:rowOff>
    </xdr:from>
    <xdr:ext cx="469744" cy="259045"/>
    <xdr:sp macro="" textlink="">
      <xdr:nvSpPr>
        <xdr:cNvPr id="664" name="テキスト ボックス 663"/>
        <xdr:cNvSpPr txBox="1"/>
      </xdr:nvSpPr>
      <xdr:spPr>
        <a:xfrm>
          <a:off x="12579428" y="1366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8" name="直線コネクタ 687"/>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9" name="公債費最小値テキスト"/>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0" name="直線コネクタ 689"/>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1" name="公債費最大値テキスト"/>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2" name="直線コネクタ 691"/>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16675</xdr:rowOff>
    </xdr:from>
    <xdr:to>
      <xdr:col>85</xdr:col>
      <xdr:colOff>127000</xdr:colOff>
      <xdr:row>95</xdr:row>
      <xdr:rowOff>33801</xdr:rowOff>
    </xdr:to>
    <xdr:cxnSp macro="">
      <xdr:nvCxnSpPr>
        <xdr:cNvPr id="693" name="直線コネクタ 692"/>
        <xdr:cNvCxnSpPr/>
      </xdr:nvCxnSpPr>
      <xdr:spPr>
        <a:xfrm flipV="1">
          <a:off x="15481300" y="16304425"/>
          <a:ext cx="8382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4" name="公債費平均値テキスト"/>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5" name="フローチャート: 判断 694"/>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33801</xdr:rowOff>
    </xdr:from>
    <xdr:to>
      <xdr:col>81</xdr:col>
      <xdr:colOff>50800</xdr:colOff>
      <xdr:row>95</xdr:row>
      <xdr:rowOff>56795</xdr:rowOff>
    </xdr:to>
    <xdr:cxnSp macro="">
      <xdr:nvCxnSpPr>
        <xdr:cNvPr id="696" name="直線コネクタ 695"/>
        <xdr:cNvCxnSpPr/>
      </xdr:nvCxnSpPr>
      <xdr:spPr>
        <a:xfrm flipV="1">
          <a:off x="14592300" y="16321551"/>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7" name="フローチャート: 判断 696"/>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123429</xdr:rowOff>
    </xdr:from>
    <xdr:ext cx="534377" cy="259045"/>
    <xdr:sp macro="" textlink="">
      <xdr:nvSpPr>
        <xdr:cNvPr id="698" name="テキスト ボックス 697"/>
        <xdr:cNvSpPr txBox="1"/>
      </xdr:nvSpPr>
      <xdr:spPr>
        <a:xfrm>
          <a:off x="15214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56795</xdr:rowOff>
    </xdr:from>
    <xdr:to>
      <xdr:col>76</xdr:col>
      <xdr:colOff>114300</xdr:colOff>
      <xdr:row>95</xdr:row>
      <xdr:rowOff>68301</xdr:rowOff>
    </xdr:to>
    <xdr:cxnSp macro="">
      <xdr:nvCxnSpPr>
        <xdr:cNvPr id="699" name="直線コネクタ 698"/>
        <xdr:cNvCxnSpPr/>
      </xdr:nvCxnSpPr>
      <xdr:spPr>
        <a:xfrm flipV="1">
          <a:off x="13703300" y="1634454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0" name="フローチャート: 判断 699"/>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1" name="テキスト ボックス 700"/>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68301</xdr:rowOff>
    </xdr:from>
    <xdr:to>
      <xdr:col>71</xdr:col>
      <xdr:colOff>177800</xdr:colOff>
      <xdr:row>95</xdr:row>
      <xdr:rowOff>122383</xdr:rowOff>
    </xdr:to>
    <xdr:cxnSp macro="">
      <xdr:nvCxnSpPr>
        <xdr:cNvPr id="702" name="直線コネクタ 701"/>
        <xdr:cNvCxnSpPr/>
      </xdr:nvCxnSpPr>
      <xdr:spPr>
        <a:xfrm flipV="1">
          <a:off x="12814300" y="16356051"/>
          <a:ext cx="889000" cy="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3" name="フローチャート: 判断 702"/>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4" name="テキスト ボックス 703"/>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5" name="フローチャート: 判断 704"/>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6" name="テキスト ボックス 705"/>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137325</xdr:rowOff>
    </xdr:from>
    <xdr:to>
      <xdr:col>85</xdr:col>
      <xdr:colOff>177800</xdr:colOff>
      <xdr:row>95</xdr:row>
      <xdr:rowOff>67475</xdr:rowOff>
    </xdr:to>
    <xdr:sp macro="" textlink="">
      <xdr:nvSpPr>
        <xdr:cNvPr id="712" name="楕円 711"/>
        <xdr:cNvSpPr/>
      </xdr:nvSpPr>
      <xdr:spPr>
        <a:xfrm>
          <a:off x="16268700" y="162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160202</xdr:rowOff>
    </xdr:from>
    <xdr:ext cx="534377" cy="259045"/>
    <xdr:sp macro="" textlink="">
      <xdr:nvSpPr>
        <xdr:cNvPr id="713" name="公債費該当値テキスト"/>
        <xdr:cNvSpPr txBox="1"/>
      </xdr:nvSpPr>
      <xdr:spPr>
        <a:xfrm>
          <a:off x="16370300" y="1610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154451</xdr:rowOff>
    </xdr:from>
    <xdr:to>
      <xdr:col>81</xdr:col>
      <xdr:colOff>101600</xdr:colOff>
      <xdr:row>95</xdr:row>
      <xdr:rowOff>84601</xdr:rowOff>
    </xdr:to>
    <xdr:sp macro="" textlink="">
      <xdr:nvSpPr>
        <xdr:cNvPr id="714" name="楕円 713"/>
        <xdr:cNvSpPr/>
      </xdr:nvSpPr>
      <xdr:spPr>
        <a:xfrm>
          <a:off x="15430500" y="162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101128</xdr:rowOff>
    </xdr:from>
    <xdr:ext cx="534377" cy="259045"/>
    <xdr:sp macro="" textlink="">
      <xdr:nvSpPr>
        <xdr:cNvPr id="715" name="テキスト ボックス 714"/>
        <xdr:cNvSpPr txBox="1"/>
      </xdr:nvSpPr>
      <xdr:spPr>
        <a:xfrm>
          <a:off x="15214111" y="1604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5995</xdr:rowOff>
    </xdr:from>
    <xdr:to>
      <xdr:col>76</xdr:col>
      <xdr:colOff>165100</xdr:colOff>
      <xdr:row>95</xdr:row>
      <xdr:rowOff>107595</xdr:rowOff>
    </xdr:to>
    <xdr:sp macro="" textlink="">
      <xdr:nvSpPr>
        <xdr:cNvPr id="716" name="楕円 715"/>
        <xdr:cNvSpPr/>
      </xdr:nvSpPr>
      <xdr:spPr>
        <a:xfrm>
          <a:off x="14541500" y="162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124122</xdr:rowOff>
    </xdr:from>
    <xdr:ext cx="534377" cy="259045"/>
    <xdr:sp macro="" textlink="">
      <xdr:nvSpPr>
        <xdr:cNvPr id="717" name="テキスト ボックス 716"/>
        <xdr:cNvSpPr txBox="1"/>
      </xdr:nvSpPr>
      <xdr:spPr>
        <a:xfrm>
          <a:off x="14325111" y="160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17501</xdr:rowOff>
    </xdr:from>
    <xdr:to>
      <xdr:col>72</xdr:col>
      <xdr:colOff>38100</xdr:colOff>
      <xdr:row>95</xdr:row>
      <xdr:rowOff>119101</xdr:rowOff>
    </xdr:to>
    <xdr:sp macro="" textlink="">
      <xdr:nvSpPr>
        <xdr:cNvPr id="718" name="楕円 717"/>
        <xdr:cNvSpPr/>
      </xdr:nvSpPr>
      <xdr:spPr>
        <a:xfrm>
          <a:off x="13652500" y="163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110228</xdr:rowOff>
    </xdr:from>
    <xdr:ext cx="534377" cy="259045"/>
    <xdr:sp macro="" textlink="">
      <xdr:nvSpPr>
        <xdr:cNvPr id="719" name="テキスト ボックス 718"/>
        <xdr:cNvSpPr txBox="1"/>
      </xdr:nvSpPr>
      <xdr:spPr>
        <a:xfrm>
          <a:off x="13436111" y="163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71583</xdr:rowOff>
    </xdr:from>
    <xdr:to>
      <xdr:col>67</xdr:col>
      <xdr:colOff>101600</xdr:colOff>
      <xdr:row>96</xdr:row>
      <xdr:rowOff>1733</xdr:rowOff>
    </xdr:to>
    <xdr:sp macro="" textlink="">
      <xdr:nvSpPr>
        <xdr:cNvPr id="720" name="楕円 719"/>
        <xdr:cNvSpPr/>
      </xdr:nvSpPr>
      <xdr:spPr>
        <a:xfrm>
          <a:off x="12763500" y="163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164310</xdr:rowOff>
    </xdr:from>
    <xdr:ext cx="534377" cy="259045"/>
    <xdr:sp macro="" textlink="">
      <xdr:nvSpPr>
        <xdr:cNvPr id="721" name="テキスト ボックス 720"/>
        <xdr:cNvSpPr txBox="1"/>
      </xdr:nvSpPr>
      <xdr:spPr>
        <a:xfrm>
          <a:off x="12547111" y="164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7" name="直線コネクタ 746"/>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8"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0" name="諸支出金最大値テキスト"/>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1" name="直線コネクタ 750"/>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3"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4" name="フローチャート: 判断 753"/>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6" name="フローチャート: 判断 755"/>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7" name="テキスト ボックス 756"/>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9" name="フローチャート: 判断 758"/>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2" name="フローチャート: 判断 761"/>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3" name="テキスト ボックス 762"/>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4" name="フローチャート: 判断 763"/>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5" name="テキスト ボックス 764"/>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2"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6" name="テキスト ボックス 775"/>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議会費、民生費、農林水産業費、土木費、教育費、公債費で類似団体平均を上回っている。民生費は、子育て支援への臨時特別給付金事業や住民税非課税世帯等に対する臨時特別給付金事業の縮小により減少しているものの、障害者総合支援事業におけるサービス給付の充実等により、類似団体よりも高い水準となっている。農林水産業費においては、燃料価格高騰による農業支援等の実施等が要因と考えられる。土木費については、定住宅地の整備に伴う開発公社への負担金の増や社会資本整備総合交付金を活用した町道の道路改良（整備）等が類似団体を上回る要因となっている。教育費では類似団体平均を大きく上回っている。これは、町民会館わたむきホール虹の天井・外壁改修工事が完了したことによる減や小学校トイレ改修工事・教員用ＰＣ機器の導入が完了となったことによる減はあるものの、当町の特徴として、各地区に小学校や公民館が所在すること等からこれらの施設に係る人件費や施設管理費等が類似団体と比較し大きいことが影響していると考えられる。</a:t>
          </a:r>
        </a:p>
        <a:p>
          <a:r>
            <a:rPr kumimoji="1" lang="ja-JP" altLang="en-US" sz="1300">
              <a:latin typeface="ＭＳ Ｐゴシック" panose="020B0600070205080204" pitchFamily="50" charset="-128"/>
              <a:ea typeface="ＭＳ Ｐゴシック" panose="020B0600070205080204" pitchFamily="50" charset="-128"/>
            </a:rPr>
            <a:t>　今後についても、各性質別歳出額の増加が見込まれるが、人口減少等に伴い行政サービスのあり方も変化すると考えられることから、住民のニーズ等を的確に把握し、適正な資源配分に努める。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適切な財源の確保と歳出の精査により決算時点における取崩しを回避しており、前年度とほぼ同額を維持している。しかしながら、標準財政規模に対する基金残高比率は、標準財政規模が減少したことに伴い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収支額における標準財政規模に対する比率は上昇している。これは町民税法人税割や固定資産税等の税収の増、特別地方交付税の増等による歳入の増、および社会保障関係経費や新型コロナウイルス感染症の関連事業により歳出総額が増加し、予算の不執行額が増加したこと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今後も、行政の効率化に努めることにより、健全な行財政運営に努めていく。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連結実質赤字比率に係る赤字・黒字の構成では、赤字となった会計は存在せず、全ての会計で黒字となった。</a:t>
          </a:r>
        </a:p>
        <a:p>
          <a:r>
            <a:rPr kumimoji="1" lang="ja-JP" altLang="en-US" sz="1400">
              <a:latin typeface="ＭＳ ゴシック" pitchFamily="49" charset="-128"/>
              <a:ea typeface="ＭＳ ゴシック" pitchFamily="49" charset="-128"/>
            </a:rPr>
            <a:t>　また、黒字の大部分は、水道事業会計と一般会計が占めており、特に水道事業会計に係る黒字部分が大きい。水道事業会計においては、余剰額の大部分が現金預金であり、これが黒字の要因となっている。ただし、水道事業は施設の長寿命化に伴う施設改修が控えており、その財源として引き続き黒字の確保が必要である。</a:t>
          </a:r>
        </a:p>
        <a:p>
          <a:r>
            <a:rPr kumimoji="1" lang="ja-JP" altLang="en-US" sz="1400">
              <a:latin typeface="ＭＳ ゴシック" pitchFamily="49" charset="-128"/>
              <a:ea typeface="ＭＳ ゴシック" pitchFamily="49" charset="-128"/>
            </a:rPr>
            <a:t>　今後については、各会計とも引き続き、積極的な財源の確保に努めるとともに、事務事業の見直し等による経費支出の効率化に取り組むことにより、黒字の確保を図りたい。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元利償還金については、過去の公共工事に伴う町債や、臨時財政対策債の償還により、令和元年度から引き続き高い水準となっている。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一方、公営企業債の元利償還金に対する繰入金については償還額のピークを過ぎている。</a:t>
          </a:r>
        </a:p>
        <a:p>
          <a:r>
            <a:rPr kumimoji="1" lang="ja-JP" altLang="en-US" sz="1200">
              <a:latin typeface="ＭＳ ゴシック" pitchFamily="49" charset="-128"/>
              <a:ea typeface="ＭＳ ゴシック" pitchFamily="49" charset="-128"/>
            </a:rPr>
            <a:t>　組合等が起こした地方債の元利償還金に対する負担金等は、中部清掃組合の起債償還が終了するため大幅に減少した。</a:t>
          </a:r>
        </a:p>
        <a:p>
          <a:r>
            <a:rPr kumimoji="1" lang="ja-JP" altLang="en-US" sz="1200">
              <a:latin typeface="ＭＳ ゴシック" pitchFamily="49" charset="-128"/>
              <a:ea typeface="ＭＳ ゴシック" pitchFamily="49" charset="-128"/>
            </a:rPr>
            <a:t>　算入公債費等の大部分は、臨時財政対策債となっており、また、臨時財政対策債以外の町債についても後年度の元利償還金が基準財政需要額に算入される地方債を借り入れており、引き続き財政的に有利な起債の確保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令和４年度の将来負担額については、前年度比で減少している。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基金の積立額の増加。公営企業等で起債償還が進んでいることによる公営企業債等繰入見込額の減少、中部清掃組合の起債償還終了による組合負担等見込額の減少、全体的に地方債の償還を進めつつ、新規発行を抑制したことにより地方債残高が減少したことなどがあげられる。</a:t>
          </a:r>
        </a:p>
        <a:p>
          <a:r>
            <a:rPr kumimoji="1" lang="ja-JP" altLang="en-US" sz="1400">
              <a:latin typeface="ＭＳ ゴシック" pitchFamily="49" charset="-128"/>
              <a:ea typeface="ＭＳ ゴシック" pitchFamily="49" charset="-128"/>
            </a:rPr>
            <a:t>　今後についても、地方債の新規発行を抑制するとともに、事務事業等の見直しなどにより、経費削減に努め、計画的に充当可能基金を積み立てるよう努める。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町民税法人税割が大きく回復し、町の収入全体が大きく伸長したことにより令和２年度に取り崩した基金の積戻しを行い、また、将来の財政需要に備えて「子育て未来基金」と「情報システム整備基金」を新設した。新設した基金は、「子育て未来基金」において、今後増加するであろう子育てニーズへ対応するための財源として活用するため、「情報システム整備基金」についても今後の自治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対応や電算システム更新の財源とするため新設したものである。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年度においても、今後の財源不足に対応するため「子育て未来基金」と「情報システム整備基金」にそれぞれ積立を行ったことから、基金全体としては増加している。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人件費や扶助費の増、頻発する自然災害への対応、今後の情報システムの運用への対応、子育て施策に備えた対応、および公共施設の老朽化に伴う改修経費やそれに伴う公債費への償還財源が増加すると考えており、一般財源のひっ迫は避けられない。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そのような中であっても、基金により一定の財源を確保することにより、必要な住民サービスを継続的に提供することが可能となる。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み立てのための財源については、各事務事業の効率化・合理化に努め、公共施設にあっては、公共施設総合管理計画によるトータルコストを意識した上での計画的・効率的な長寿命化を図りつつ、積極的な特性財源の確保により財源を確保し、さらなる基金の積み増し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教育施設整備資金積立基金：教育施設の整備の財源に充てる。</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町営住宅建設整備基金：町営住宅または共同施設の建設、修繕または改良に要する財源に充てる。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情報システム整備基金：情報システムの安定的な運用を図るための財源に充てる。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子育て未来基金：子育て支援にかかる施設の計画的な整備および子どもを安心して育てることができる施策の充実を図るための財源に充てる。</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教育施設整備資金積立基金：基金利子を積み立てたのみであるため、残高に大きな変動はない。</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町営住宅建設整備基金：過去に借り入れた地方債の元利償還および町営住宅の修繕に充てるために取り崩したため、残高は減額となった。</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5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50" baseline="0">
              <a:solidFill>
                <a:schemeClr val="dk1"/>
              </a:solidFill>
              <a:effectLst/>
              <a:latin typeface="ＭＳ ゴシック" panose="020B0609070205080204" pitchFamily="49" charset="-128"/>
              <a:ea typeface="ＭＳ ゴシック" panose="020B0609070205080204" pitchFamily="49" charset="-128"/>
              <a:cs typeface="+mn-cs"/>
            </a:rPr>
            <a:t>情報システム整備基金：令和</a:t>
          </a:r>
          <a:r>
            <a:rPr kumimoji="1" lang="en-US" altLang="ja-JP" sz="125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50" baseline="0">
              <a:solidFill>
                <a:schemeClr val="dk1"/>
              </a:solidFill>
              <a:effectLst/>
              <a:latin typeface="ＭＳ ゴシック" panose="020B0609070205080204" pitchFamily="49" charset="-128"/>
              <a:ea typeface="ＭＳ ゴシック" panose="020B0609070205080204" pitchFamily="49" charset="-128"/>
              <a:cs typeface="+mn-cs"/>
            </a:rPr>
            <a:t>年度に新設しており、令和</a:t>
          </a:r>
          <a:r>
            <a:rPr kumimoji="1" lang="en-US" altLang="ja-JP" sz="125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50" baseline="0">
              <a:solidFill>
                <a:schemeClr val="dk1"/>
              </a:solidFill>
              <a:effectLst/>
              <a:latin typeface="ＭＳ ゴシック" panose="020B0609070205080204" pitchFamily="49" charset="-128"/>
              <a:ea typeface="ＭＳ ゴシック" panose="020B0609070205080204" pitchFamily="49" charset="-128"/>
              <a:cs typeface="+mn-cs"/>
            </a:rPr>
            <a:t>年度においても引き続き、今後の情報システムの安定的な運用に備えて積み増したことから、基金は増加した。</a:t>
          </a:r>
          <a:endParaRPr kumimoji="1" lang="en-US" altLang="ja-JP" sz="125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baseline="0">
              <a:solidFill>
                <a:schemeClr val="dk1"/>
              </a:solidFill>
              <a:effectLst/>
              <a:latin typeface="ＭＳ ゴシック" panose="020B0609070205080204" pitchFamily="49" charset="-128"/>
              <a:ea typeface="ＭＳ ゴシック" panose="020B0609070205080204" pitchFamily="49" charset="-128"/>
              <a:cs typeface="+mn-cs"/>
            </a:rPr>
            <a:t>　子育て未来基金：令和</a:t>
          </a:r>
          <a:r>
            <a:rPr kumimoji="1" lang="en-US" altLang="ja-JP" sz="125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50" baseline="0">
              <a:solidFill>
                <a:schemeClr val="dk1"/>
              </a:solidFill>
              <a:effectLst/>
              <a:latin typeface="ＭＳ ゴシック" panose="020B0609070205080204" pitchFamily="49" charset="-128"/>
              <a:ea typeface="ＭＳ ゴシック" panose="020B0609070205080204" pitchFamily="49" charset="-128"/>
              <a:cs typeface="+mn-cs"/>
            </a:rPr>
            <a:t>年度に新設しており、令和</a:t>
          </a:r>
          <a:r>
            <a:rPr kumimoji="1" lang="en-US" altLang="ja-JP" sz="125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50" baseline="0">
              <a:solidFill>
                <a:schemeClr val="dk1"/>
              </a:solidFill>
              <a:effectLst/>
              <a:latin typeface="ＭＳ ゴシック" panose="020B0609070205080204" pitchFamily="49" charset="-128"/>
              <a:ea typeface="ＭＳ ゴシック" panose="020B0609070205080204" pitchFamily="49" charset="-128"/>
              <a:cs typeface="+mn-cs"/>
            </a:rPr>
            <a:t>年度においても引き続き、</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子育て支援にかかる施設の計画的な整備および子どもを安心して育てることができる施策の充実を図るため積み増したことから、基金は増加した。</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教育施設に関しては、公共施設等総合管理計画に基づき個別計画を策定しており、計画および施設の現況にあわせて適切な管理を行っていく。基金積立は、主にその際の財源不足に対応するために積立を継続する。積立金額については、施設の老朽化等の程度に基づき設定していく。</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　情報システム整備基金：今後、行政システム標準化への対応、６町クラウドシステム更新、</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スクール構想の推進、町内</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PC</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の設備更新等に備え、引き続き積み立てを行い、住民の利便性を高め効率的で最適な自治体</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を推進するための財源としたい。</a:t>
          </a: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年度は、税収等に回復が見られたことから、一定の積み増しがを行った。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年度は、取崩しはないものの、「子育て未来基金」と「情報システム整備基金」に重点的に積立を行ったことから、財政調整基金へは、基金利子以外の新たな積み増しは行っていない。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財政調整基金基金の目標積立額は、第６次日野町総合計画において、標準財政規模の約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設定されており、それに応じて積立行っている。ただし、増加傾向が著しい人件費や社会保障関係経費および突発的な災害に対する財政需要に対応するため、目標に甘んじることなく、今後も引き続き基金の積み立て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年度までは、基金利子を積立てたのみであり、基金残高に大きな変動はない。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第６次日野町総合計画において、約６億円を目標額として積立てに取り組んでいるところである。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また、老朽化が進む公共施設の長寿命化対応の財源として、地方債の新規発行を見込んでおり、後年度の元利償還に対応するためにも基金は必要である。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健全な財政運営に努めることで、基金積み立てのための財源を確保し、目標に向け基金積み立てに努めたい。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20,987
20,161
117.60
10,718,475
9,792,835
821,733
6,289,437
8,211,085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eaLnBrk="1" fontAlgn="auto" latinLnBrk="0" hangingPunct="1">
            <a:spcBef>
              <a:spcPts val="0"/>
            </a:spcBef>
            <a:spcAft>
              <a:spcPts val="0"/>
            </a:spcAft>
          </a:pPr>
          <a:r>
            <a:rPr kumimoji="1" lang="ja-JP" altLang="en-US" sz="11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当町においては、類似団体と比較して高い値を示す状況にある。これは、昭和</a:t>
          </a:r>
          <a:r>
            <a:rPr kumimoji="1" lang="en-US"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年代前半から平成</a:t>
          </a:r>
          <a:r>
            <a:rPr kumimoji="1" lang="en-US"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年頃にかけて整備された資産が多いことが要因として挙げられ、整備から</a:t>
          </a:r>
          <a:r>
            <a:rPr kumimoji="1" lang="en-US"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年以上経過してる公共建築物は全体の約</a:t>
          </a:r>
          <a:r>
            <a:rPr kumimoji="1" lang="en-US"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％を占めている。</a:t>
          </a:r>
          <a:endParaRPr lang="ja-JP" altLang="ja-JP" sz="1000">
            <a:effectLst/>
          </a:endParaRPr>
        </a:p>
        <a:p>
          <a:pPr marL="0" marR="0" indent="0" eaLnBrk="1" fontAlgn="auto" latinLnBrk="0" hangingPunct="1">
            <a:spcBef>
              <a:spcPts val="0"/>
            </a:spcBef>
            <a:spcAft>
              <a:spcPts val="0"/>
            </a:spcAft>
          </a:pP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　また、前年度より高い数値となっているが、有形固定資産の減価償却額が新規取得額を上回ったことによるものである。</a:t>
          </a:r>
          <a:endParaRPr lang="ja-JP" altLang="ja-JP" sz="1000">
            <a:effectLst/>
          </a:endParaRPr>
        </a:p>
        <a:p>
          <a:pPr marL="0" marR="0" indent="0" eaLnBrk="1" fontAlgn="auto" latinLnBrk="0" hangingPunct="1">
            <a:spcBef>
              <a:spcPts val="0"/>
            </a:spcBef>
            <a:spcAft>
              <a:spcPts val="0"/>
            </a:spcAft>
          </a:pP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　これを踏まえ、公共施設等総合管理計画に基づき、老朽化した施設について、点検・診断や計画的な長寿命化を進めていくなど、公共施設等の適正管理に努める。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0" name="有形固定資産減価償却率平均値テキスト"/>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84879</xdr:rowOff>
    </xdr:from>
    <xdr:to>
      <xdr:col>23</xdr:col>
      <xdr:colOff>136525</xdr:colOff>
      <xdr:row>34</xdr:row>
      <xdr:rowOff>15029</xdr:rowOff>
    </xdr:to>
    <xdr:sp macro="" textlink="">
      <xdr:nvSpPr>
        <xdr:cNvPr id="81" name="楕円 80"/>
        <xdr:cNvSpPr/>
      </xdr:nvSpPr>
      <xdr:spPr>
        <a:xfrm>
          <a:off x="4711700" y="65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63306</xdr:rowOff>
    </xdr:from>
    <xdr:ext cx="405111" cy="259045"/>
    <xdr:sp macro="" textlink="">
      <xdr:nvSpPr>
        <xdr:cNvPr id="82" name="有形固定資産減価償却率該当値テキスト"/>
        <xdr:cNvSpPr txBox="1"/>
      </xdr:nvSpPr>
      <xdr:spPr>
        <a:xfrm>
          <a:off x="4813300" y="649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34502</xdr:rowOff>
    </xdr:from>
    <xdr:to>
      <xdr:col>19</xdr:col>
      <xdr:colOff>187325</xdr:colOff>
      <xdr:row>33</xdr:row>
      <xdr:rowOff>136102</xdr:rowOff>
    </xdr:to>
    <xdr:sp macro="" textlink="">
      <xdr:nvSpPr>
        <xdr:cNvPr id="83" name="楕円 82"/>
        <xdr:cNvSpPr/>
      </xdr:nvSpPr>
      <xdr:spPr>
        <a:xfrm>
          <a:off x="4000500" y="64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85302</xdr:rowOff>
    </xdr:from>
    <xdr:to>
      <xdr:col>23</xdr:col>
      <xdr:colOff>85725</xdr:colOff>
      <xdr:row>33</xdr:row>
      <xdr:rowOff>135679</xdr:rowOff>
    </xdr:to>
    <xdr:cxnSp macro="">
      <xdr:nvCxnSpPr>
        <xdr:cNvPr id="84" name="直線コネクタ 83"/>
        <xdr:cNvCxnSpPr/>
      </xdr:nvCxnSpPr>
      <xdr:spPr>
        <a:xfrm>
          <a:off x="4051300" y="6514677"/>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166370</xdr:rowOff>
    </xdr:from>
    <xdr:to>
      <xdr:col>15</xdr:col>
      <xdr:colOff>187325</xdr:colOff>
      <xdr:row>33</xdr:row>
      <xdr:rowOff>96520</xdr:rowOff>
    </xdr:to>
    <xdr:sp macro="" textlink="">
      <xdr:nvSpPr>
        <xdr:cNvPr id="85" name="楕円 84"/>
        <xdr:cNvSpPr/>
      </xdr:nvSpPr>
      <xdr:spPr>
        <a:xfrm>
          <a:off x="323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45720</xdr:rowOff>
    </xdr:from>
    <xdr:to>
      <xdr:col>19</xdr:col>
      <xdr:colOff>136525</xdr:colOff>
      <xdr:row>33</xdr:row>
      <xdr:rowOff>85302</xdr:rowOff>
    </xdr:to>
    <xdr:cxnSp macro="">
      <xdr:nvCxnSpPr>
        <xdr:cNvPr id="86" name="直線コネクタ 85"/>
        <xdr:cNvCxnSpPr/>
      </xdr:nvCxnSpPr>
      <xdr:spPr>
        <a:xfrm>
          <a:off x="3289300" y="647509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112395</xdr:rowOff>
    </xdr:from>
    <xdr:to>
      <xdr:col>11</xdr:col>
      <xdr:colOff>187325</xdr:colOff>
      <xdr:row>33</xdr:row>
      <xdr:rowOff>42545</xdr:rowOff>
    </xdr:to>
    <xdr:sp macro="" textlink="">
      <xdr:nvSpPr>
        <xdr:cNvPr id="87" name="楕円 86"/>
        <xdr:cNvSpPr/>
      </xdr:nvSpPr>
      <xdr:spPr>
        <a:xfrm>
          <a:off x="2476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163195</xdr:rowOff>
    </xdr:from>
    <xdr:to>
      <xdr:col>15</xdr:col>
      <xdr:colOff>136525</xdr:colOff>
      <xdr:row>33</xdr:row>
      <xdr:rowOff>45720</xdr:rowOff>
    </xdr:to>
    <xdr:cxnSp macro="">
      <xdr:nvCxnSpPr>
        <xdr:cNvPr id="88" name="直線コネクタ 87"/>
        <xdr:cNvCxnSpPr/>
      </xdr:nvCxnSpPr>
      <xdr:spPr>
        <a:xfrm>
          <a:off x="2527300" y="642112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58420</xdr:rowOff>
    </xdr:from>
    <xdr:to>
      <xdr:col>7</xdr:col>
      <xdr:colOff>187325</xdr:colOff>
      <xdr:row>32</xdr:row>
      <xdr:rowOff>160020</xdr:rowOff>
    </xdr:to>
    <xdr:sp macro="" textlink="">
      <xdr:nvSpPr>
        <xdr:cNvPr id="89" name="楕円 88"/>
        <xdr:cNvSpPr/>
      </xdr:nvSpPr>
      <xdr:spPr>
        <a:xfrm>
          <a:off x="1714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109220</xdr:rowOff>
    </xdr:from>
    <xdr:to>
      <xdr:col>11</xdr:col>
      <xdr:colOff>136525</xdr:colOff>
      <xdr:row>32</xdr:row>
      <xdr:rowOff>163195</xdr:rowOff>
    </xdr:to>
    <xdr:cxnSp macro="">
      <xdr:nvCxnSpPr>
        <xdr:cNvPr id="90" name="直線コネクタ 89"/>
        <xdr:cNvCxnSpPr/>
      </xdr:nvCxnSpPr>
      <xdr:spPr>
        <a:xfrm>
          <a:off x="1765300" y="636714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1" name="n_1aveValue有形固定資産減価償却率"/>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2" name="n_2aveValue有形固定資産減価償却率"/>
        <xdr:cNvSpPr txBox="1"/>
      </xdr:nvSpPr>
      <xdr:spPr>
        <a:xfrm>
          <a:off x="3086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3" name="n_3aveValue有形固定資産減価償却率"/>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127229</xdr:rowOff>
    </xdr:from>
    <xdr:ext cx="405111" cy="259045"/>
    <xdr:sp macro="" textlink="">
      <xdr:nvSpPr>
        <xdr:cNvPr id="95" name="n_1mainValue有形固定資産減価償却率"/>
        <xdr:cNvSpPr txBox="1"/>
      </xdr:nvSpPr>
      <xdr:spPr>
        <a:xfrm>
          <a:off x="3836044" y="6556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87647</xdr:rowOff>
    </xdr:from>
    <xdr:ext cx="405111" cy="259045"/>
    <xdr:sp macro="" textlink="">
      <xdr:nvSpPr>
        <xdr:cNvPr id="96" name="n_2mainValue有形固定資産減価償却率"/>
        <xdr:cNvSpPr txBox="1"/>
      </xdr:nvSpPr>
      <xdr:spPr>
        <a:xfrm>
          <a:off x="308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33672</xdr:rowOff>
    </xdr:from>
    <xdr:ext cx="405111" cy="259045"/>
    <xdr:sp macro="" textlink="">
      <xdr:nvSpPr>
        <xdr:cNvPr id="97" name="n_3mainValue有形固定資産減価償却率"/>
        <xdr:cNvSpPr txBox="1"/>
      </xdr:nvSpPr>
      <xdr:spPr>
        <a:xfrm>
          <a:off x="2324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151147</xdr:rowOff>
    </xdr:from>
    <xdr:ext cx="405111" cy="259045"/>
    <xdr:sp macro="" textlink="">
      <xdr:nvSpPr>
        <xdr:cNvPr id="98" name="n_4mainValue有形固定資産減価償却率"/>
        <xdr:cNvSpPr txBox="1"/>
      </xdr:nvSpPr>
      <xdr:spPr>
        <a:xfrm>
          <a:off x="15627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eaLnBrk="1" fontAlgn="auto" latinLnBrk="0" hangingPunct="1">
            <a:spcBef>
              <a:spcPts val="0"/>
            </a:spcBef>
            <a:spcAft>
              <a:spcPts val="0"/>
            </a:spcAft>
          </a:pPr>
          <a:r>
            <a:rPr kumimoji="1" lang="ja-JP" altLang="ja-JP" sz="11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よりも</a:t>
          </a: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高い値を示している</a:t>
          </a:r>
          <a:r>
            <a:rPr kumimoji="1" lang="ja-JP" altLang="en-US"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また、前年度比においては、</a:t>
          </a:r>
          <a:r>
            <a:rPr kumimoji="1" lang="en-US"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142.7</a:t>
          </a: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している。この要因として、</a:t>
          </a:r>
          <a:r>
            <a:rPr kumimoji="1" lang="ja-JP" altLang="en-US"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地方債の元利償還額の増加や</a:t>
          </a: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中部清掃組合の起債償還終了に伴う組合等負担見込額の減少により将来負担額</a:t>
          </a:r>
          <a:r>
            <a:rPr kumimoji="1" lang="ja-JP" altLang="en-US"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しているものの</a:t>
          </a: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臨時財政対策債発行可能額の大幅減や経常経費充当一般財源の増加等により分母が大幅に減少となったことが影響したと考えられる。</a:t>
          </a:r>
          <a:endParaRPr lang="ja-JP" altLang="ja-JP" sz="1000">
            <a:effectLst/>
          </a:endParaRPr>
        </a:p>
        <a:p>
          <a:pPr marL="0" marR="0" indent="0" eaLnBrk="1" fontAlgn="auto" latinLnBrk="0" hangingPunct="1">
            <a:spcBef>
              <a:spcPts val="0"/>
            </a:spcBef>
            <a:spcAft>
              <a:spcPts val="0"/>
            </a:spcAft>
          </a:pPr>
          <a:r>
            <a:rPr kumimoji="1" lang="ja-JP" altLang="ja-JP" sz="1000" b="0" i="0" spc="0" baseline="0">
              <a:ln>
                <a:noFill/>
              </a:ln>
              <a:solidFill>
                <a:srgbClr val="000000"/>
              </a:solidFill>
              <a:effectLst/>
              <a:latin typeface="ＭＳ Ｐゴシック" panose="020B0600070205080204" pitchFamily="50" charset="-128"/>
              <a:ea typeface="ＭＳ Ｐゴシック" panose="020B0600070205080204" pitchFamily="50" charset="-128"/>
              <a:cs typeface="+mn-cs"/>
            </a:rPr>
            <a:t>　今後も引き続き、債務残高の増加の抑制に努め、借り入れる場合においては、財源的に有利な地方債を借り入れることにより、実質的な負担の軽減に努める。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xdr:cNvSpPr txBox="1"/>
      </xdr:nvSpPr>
      <xdr:spPr>
        <a:xfrm>
          <a:off x="14846300" y="559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84187</xdr:rowOff>
    </xdr:from>
    <xdr:to>
      <xdr:col>76</xdr:col>
      <xdr:colOff>73025</xdr:colOff>
      <xdr:row>31</xdr:row>
      <xdr:rowOff>14337</xdr:rowOff>
    </xdr:to>
    <xdr:sp macro="" textlink="">
      <xdr:nvSpPr>
        <xdr:cNvPr id="143" name="楕円 142"/>
        <xdr:cNvSpPr/>
      </xdr:nvSpPr>
      <xdr:spPr>
        <a:xfrm>
          <a:off x="14744700" y="59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62614</xdr:rowOff>
    </xdr:from>
    <xdr:ext cx="469744" cy="259045"/>
    <xdr:sp macro="" textlink="">
      <xdr:nvSpPr>
        <xdr:cNvPr id="144" name="債務償還比率該当値テキスト"/>
        <xdr:cNvSpPr txBox="1"/>
      </xdr:nvSpPr>
      <xdr:spPr>
        <a:xfrm>
          <a:off x="14846300" y="597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84476</xdr:rowOff>
    </xdr:from>
    <xdr:to>
      <xdr:col>72</xdr:col>
      <xdr:colOff>123825</xdr:colOff>
      <xdr:row>30</xdr:row>
      <xdr:rowOff>14626</xdr:rowOff>
    </xdr:to>
    <xdr:sp macro="" textlink="">
      <xdr:nvSpPr>
        <xdr:cNvPr id="145" name="楕円 144"/>
        <xdr:cNvSpPr/>
      </xdr:nvSpPr>
      <xdr:spPr>
        <a:xfrm>
          <a:off x="14033500" y="58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135276</xdr:rowOff>
    </xdr:from>
    <xdr:to>
      <xdr:col>76</xdr:col>
      <xdr:colOff>22225</xdr:colOff>
      <xdr:row>30</xdr:row>
      <xdr:rowOff>134987</xdr:rowOff>
    </xdr:to>
    <xdr:cxnSp macro="">
      <xdr:nvCxnSpPr>
        <xdr:cNvPr id="146" name="直線コネクタ 145"/>
        <xdr:cNvCxnSpPr/>
      </xdr:nvCxnSpPr>
      <xdr:spPr>
        <a:xfrm>
          <a:off x="14084300" y="5878851"/>
          <a:ext cx="711200" cy="17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2526</xdr:rowOff>
    </xdr:from>
    <xdr:to>
      <xdr:col>68</xdr:col>
      <xdr:colOff>123825</xdr:colOff>
      <xdr:row>32</xdr:row>
      <xdr:rowOff>104126</xdr:rowOff>
    </xdr:to>
    <xdr:sp macro="" textlink="">
      <xdr:nvSpPr>
        <xdr:cNvPr id="147" name="楕円 146"/>
        <xdr:cNvSpPr/>
      </xdr:nvSpPr>
      <xdr:spPr>
        <a:xfrm>
          <a:off x="13271500" y="6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135276</xdr:rowOff>
    </xdr:from>
    <xdr:to>
      <xdr:col>72</xdr:col>
      <xdr:colOff>73025</xdr:colOff>
      <xdr:row>32</xdr:row>
      <xdr:rowOff>53326</xdr:rowOff>
    </xdr:to>
    <xdr:cxnSp macro="">
      <xdr:nvCxnSpPr>
        <xdr:cNvPr id="148" name="直線コネクタ 147"/>
        <xdr:cNvCxnSpPr/>
      </xdr:nvCxnSpPr>
      <xdr:spPr>
        <a:xfrm flipV="1">
          <a:off x="13322300" y="5878851"/>
          <a:ext cx="762000" cy="43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30043</xdr:rowOff>
    </xdr:from>
    <xdr:to>
      <xdr:col>64</xdr:col>
      <xdr:colOff>123825</xdr:colOff>
      <xdr:row>31</xdr:row>
      <xdr:rowOff>131643</xdr:rowOff>
    </xdr:to>
    <xdr:sp macro="" textlink="">
      <xdr:nvSpPr>
        <xdr:cNvPr id="149" name="楕円 148"/>
        <xdr:cNvSpPr/>
      </xdr:nvSpPr>
      <xdr:spPr>
        <a:xfrm>
          <a:off x="12509500" y="61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80843</xdr:rowOff>
    </xdr:from>
    <xdr:to>
      <xdr:col>68</xdr:col>
      <xdr:colOff>73025</xdr:colOff>
      <xdr:row>32</xdr:row>
      <xdr:rowOff>53326</xdr:rowOff>
    </xdr:to>
    <xdr:cxnSp macro="">
      <xdr:nvCxnSpPr>
        <xdr:cNvPr id="150" name="直線コネクタ 149"/>
        <xdr:cNvCxnSpPr/>
      </xdr:nvCxnSpPr>
      <xdr:spPr>
        <a:xfrm>
          <a:off x="12560300" y="6167318"/>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51" name="楕円 150"/>
        <xdr:cNvSpPr/>
      </xdr:nvSpPr>
      <xdr:spPr>
        <a:xfrm>
          <a:off x="11747500" y="60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13194</xdr:rowOff>
    </xdr:from>
    <xdr:to>
      <xdr:col>64</xdr:col>
      <xdr:colOff>73025</xdr:colOff>
      <xdr:row>31</xdr:row>
      <xdr:rowOff>80843</xdr:rowOff>
    </xdr:to>
    <xdr:cxnSp macro="">
      <xdr:nvCxnSpPr>
        <xdr:cNvPr id="152" name="直線コネクタ 151"/>
        <xdr:cNvCxnSpPr/>
      </xdr:nvCxnSpPr>
      <xdr:spPr>
        <a:xfrm>
          <a:off x="11798300" y="6099669"/>
          <a:ext cx="762000" cy="6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xdr:cNvSpPr txBox="1"/>
      </xdr:nvSpPr>
      <xdr:spPr>
        <a:xfrm>
          <a:off x="13836727" y="55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xdr:cNvSpPr txBox="1"/>
      </xdr:nvSpPr>
      <xdr:spPr>
        <a:xfrm>
          <a:off x="130874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xdr:cNvSpPr txBox="1"/>
      </xdr:nvSpPr>
      <xdr:spPr>
        <a:xfrm>
          <a:off x="12325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xdr:cNvSpPr txBox="1"/>
      </xdr:nvSpPr>
      <xdr:spPr>
        <a:xfrm>
          <a:off x="11563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5753</xdr:rowOff>
    </xdr:from>
    <xdr:ext cx="469744" cy="259045"/>
    <xdr:sp macro="" textlink="">
      <xdr:nvSpPr>
        <xdr:cNvPr id="157" name="n_1mainValue債務償還比率"/>
        <xdr:cNvSpPr txBox="1"/>
      </xdr:nvSpPr>
      <xdr:spPr>
        <a:xfrm>
          <a:off x="13836727" y="59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95253</xdr:rowOff>
    </xdr:from>
    <xdr:ext cx="469744" cy="259045"/>
    <xdr:sp macro="" textlink="">
      <xdr:nvSpPr>
        <xdr:cNvPr id="158" name="n_2mainValue債務償還比率"/>
        <xdr:cNvSpPr txBox="1"/>
      </xdr:nvSpPr>
      <xdr:spPr>
        <a:xfrm>
          <a:off x="13087427" y="63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122770</xdr:rowOff>
    </xdr:from>
    <xdr:ext cx="469744" cy="259045"/>
    <xdr:sp macro="" textlink="">
      <xdr:nvSpPr>
        <xdr:cNvPr id="159" name="n_3mainValue債務償還比率"/>
        <xdr:cNvSpPr txBox="1"/>
      </xdr:nvSpPr>
      <xdr:spPr>
        <a:xfrm>
          <a:off x="12325427" y="620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60" name="n_4mainValue債務償還比率"/>
        <xdr:cNvSpPr txBox="1"/>
      </xdr:nvSpPr>
      <xdr:spPr>
        <a:xfrm>
          <a:off x="11563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20,987
20,161
117.60
10,718,475
9,792,835
821,733
6,289,437
8,211,085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44450</xdr:rowOff>
    </xdr:from>
    <xdr:to>
      <xdr:col>24</xdr:col>
      <xdr:colOff>114300</xdr:colOff>
      <xdr:row>41</xdr:row>
      <xdr:rowOff>146050</xdr:rowOff>
    </xdr:to>
    <xdr:sp macro="" textlink="">
      <xdr:nvSpPr>
        <xdr:cNvPr id="73" name="楕円 72"/>
        <xdr:cNvSpPr/>
      </xdr:nvSpPr>
      <xdr:spPr>
        <a:xfrm>
          <a:off x="4584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130827</xdr:rowOff>
    </xdr:from>
    <xdr:ext cx="405111" cy="259045"/>
    <xdr:sp macro="" textlink="">
      <xdr:nvSpPr>
        <xdr:cNvPr id="74" name="【道路】&#10;有形固定資産減価償却率該当値テキスト"/>
        <xdr:cNvSpPr txBox="1"/>
      </xdr:nvSpPr>
      <xdr:spPr>
        <a:xfrm>
          <a:off x="4673600" y="698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170180</xdr:rowOff>
    </xdr:from>
    <xdr:to>
      <xdr:col>20</xdr:col>
      <xdr:colOff>38100</xdr:colOff>
      <xdr:row>41</xdr:row>
      <xdr:rowOff>100330</xdr:rowOff>
    </xdr:to>
    <xdr:sp macro="" textlink="">
      <xdr:nvSpPr>
        <xdr:cNvPr id="75" name="楕円 74"/>
        <xdr:cNvSpPr/>
      </xdr:nvSpPr>
      <xdr:spPr>
        <a:xfrm>
          <a:off x="3746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49530</xdr:rowOff>
    </xdr:from>
    <xdr:to>
      <xdr:col>24</xdr:col>
      <xdr:colOff>63500</xdr:colOff>
      <xdr:row>41</xdr:row>
      <xdr:rowOff>95250</xdr:rowOff>
    </xdr:to>
    <xdr:cxnSp macro="">
      <xdr:nvCxnSpPr>
        <xdr:cNvPr id="76" name="直線コネクタ 75"/>
        <xdr:cNvCxnSpPr/>
      </xdr:nvCxnSpPr>
      <xdr:spPr>
        <a:xfrm>
          <a:off x="3797300" y="7078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128270</xdr:rowOff>
    </xdr:from>
    <xdr:to>
      <xdr:col>15</xdr:col>
      <xdr:colOff>101600</xdr:colOff>
      <xdr:row>41</xdr:row>
      <xdr:rowOff>58420</xdr:rowOff>
    </xdr:to>
    <xdr:sp macro="" textlink="">
      <xdr:nvSpPr>
        <xdr:cNvPr id="77" name="楕円 76"/>
        <xdr:cNvSpPr/>
      </xdr:nvSpPr>
      <xdr:spPr>
        <a:xfrm>
          <a:off x="2857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xdr:rowOff>
    </xdr:from>
    <xdr:to>
      <xdr:col>19</xdr:col>
      <xdr:colOff>177800</xdr:colOff>
      <xdr:row>41</xdr:row>
      <xdr:rowOff>49530</xdr:rowOff>
    </xdr:to>
    <xdr:cxnSp macro="">
      <xdr:nvCxnSpPr>
        <xdr:cNvPr id="78" name="直線コネクタ 77"/>
        <xdr:cNvCxnSpPr/>
      </xdr:nvCxnSpPr>
      <xdr:spPr>
        <a:xfrm>
          <a:off x="2908300" y="7037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78740</xdr:rowOff>
    </xdr:from>
    <xdr:to>
      <xdr:col>10</xdr:col>
      <xdr:colOff>165100</xdr:colOff>
      <xdr:row>41</xdr:row>
      <xdr:rowOff>8890</xdr:rowOff>
    </xdr:to>
    <xdr:sp macro="" textlink="">
      <xdr:nvSpPr>
        <xdr:cNvPr id="79" name="楕円 78"/>
        <xdr:cNvSpPr/>
      </xdr:nvSpPr>
      <xdr:spPr>
        <a:xfrm>
          <a:off x="196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129540</xdr:rowOff>
    </xdr:from>
    <xdr:to>
      <xdr:col>15</xdr:col>
      <xdr:colOff>50800</xdr:colOff>
      <xdr:row>41</xdr:row>
      <xdr:rowOff>7620</xdr:rowOff>
    </xdr:to>
    <xdr:cxnSp macro="">
      <xdr:nvCxnSpPr>
        <xdr:cNvPr id="80" name="直線コネクタ 79"/>
        <xdr:cNvCxnSpPr/>
      </xdr:nvCxnSpPr>
      <xdr:spPr>
        <a:xfrm>
          <a:off x="2019300" y="69875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33020</xdr:rowOff>
    </xdr:from>
    <xdr:to>
      <xdr:col>6</xdr:col>
      <xdr:colOff>38100</xdr:colOff>
      <xdr:row>40</xdr:row>
      <xdr:rowOff>134620</xdr:rowOff>
    </xdr:to>
    <xdr:sp macro="" textlink="">
      <xdr:nvSpPr>
        <xdr:cNvPr id="81" name="楕円 80"/>
        <xdr:cNvSpPr/>
      </xdr:nvSpPr>
      <xdr:spPr>
        <a:xfrm>
          <a:off x="107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83820</xdr:rowOff>
    </xdr:from>
    <xdr:to>
      <xdr:col>10</xdr:col>
      <xdr:colOff>114300</xdr:colOff>
      <xdr:row>40</xdr:row>
      <xdr:rowOff>129540</xdr:rowOff>
    </xdr:to>
    <xdr:cxnSp macro="">
      <xdr:nvCxnSpPr>
        <xdr:cNvPr id="82" name="直線コネクタ 81"/>
        <xdr:cNvCxnSpPr/>
      </xdr:nvCxnSpPr>
      <xdr:spPr>
        <a:xfrm>
          <a:off x="1130300" y="6941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91457</xdr:rowOff>
    </xdr:from>
    <xdr:ext cx="405111" cy="259045"/>
    <xdr:sp macro="" textlink="">
      <xdr:nvSpPr>
        <xdr:cNvPr id="87" name="n_1mainValue【道路】&#10;有形固定資産減価償却率"/>
        <xdr:cNvSpPr txBox="1"/>
      </xdr:nvSpPr>
      <xdr:spPr>
        <a:xfrm>
          <a:off x="3582044"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49547</xdr:rowOff>
    </xdr:from>
    <xdr:ext cx="405111" cy="259045"/>
    <xdr:sp macro="" textlink="">
      <xdr:nvSpPr>
        <xdr:cNvPr id="88" name="n_2mainValue【道路】&#10;有形固定資産減価償却率"/>
        <xdr:cNvSpPr txBox="1"/>
      </xdr:nvSpPr>
      <xdr:spPr>
        <a:xfrm>
          <a:off x="2705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17</xdr:rowOff>
    </xdr:from>
    <xdr:ext cx="405111" cy="259045"/>
    <xdr:sp macro="" textlink="">
      <xdr:nvSpPr>
        <xdr:cNvPr id="89" name="n_3mainValue【道路】&#10;有形固定資産減価償却率"/>
        <xdr:cNvSpPr txBox="1"/>
      </xdr:nvSpPr>
      <xdr:spPr>
        <a:xfrm>
          <a:off x="1816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125747</xdr:rowOff>
    </xdr:from>
    <xdr:ext cx="405111" cy="259045"/>
    <xdr:sp macro="" textlink="">
      <xdr:nvSpPr>
        <xdr:cNvPr id="90" name="n_4mainValue【道路】&#10;有形固定資産減価償却率"/>
        <xdr:cNvSpPr txBox="1"/>
      </xdr:nvSpPr>
      <xdr:spPr>
        <a:xfrm>
          <a:off x="927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xdr:cNvSpPr txBox="1"/>
      </xdr:nvSpPr>
      <xdr:spPr>
        <a:xfrm>
          <a:off x="10515600" y="688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84477</xdr:rowOff>
    </xdr:from>
    <xdr:to>
      <xdr:col>55</xdr:col>
      <xdr:colOff>50800</xdr:colOff>
      <xdr:row>42</xdr:row>
      <xdr:rowOff>14627</xdr:rowOff>
    </xdr:to>
    <xdr:sp macro="" textlink="">
      <xdr:nvSpPr>
        <xdr:cNvPr id="132" name="楕円 131"/>
        <xdr:cNvSpPr/>
      </xdr:nvSpPr>
      <xdr:spPr>
        <a:xfrm>
          <a:off x="10426700" y="71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62904</xdr:rowOff>
    </xdr:from>
    <xdr:ext cx="534377" cy="259045"/>
    <xdr:sp macro="" textlink="">
      <xdr:nvSpPr>
        <xdr:cNvPr id="133" name="【道路】&#10;一人当たり延長該当値テキスト"/>
        <xdr:cNvSpPr txBox="1"/>
      </xdr:nvSpPr>
      <xdr:spPr>
        <a:xfrm>
          <a:off x="10515600" y="70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85533</xdr:rowOff>
    </xdr:from>
    <xdr:to>
      <xdr:col>50</xdr:col>
      <xdr:colOff>165100</xdr:colOff>
      <xdr:row>42</xdr:row>
      <xdr:rowOff>15683</xdr:rowOff>
    </xdr:to>
    <xdr:sp macro="" textlink="">
      <xdr:nvSpPr>
        <xdr:cNvPr id="134" name="楕円 133"/>
        <xdr:cNvSpPr/>
      </xdr:nvSpPr>
      <xdr:spPr>
        <a:xfrm>
          <a:off x="9588500" y="71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135277</xdr:rowOff>
    </xdr:from>
    <xdr:to>
      <xdr:col>55</xdr:col>
      <xdr:colOff>0</xdr:colOff>
      <xdr:row>41</xdr:row>
      <xdr:rowOff>136333</xdr:rowOff>
    </xdr:to>
    <xdr:cxnSp macro="">
      <xdr:nvCxnSpPr>
        <xdr:cNvPr id="135" name="直線コネクタ 134"/>
        <xdr:cNvCxnSpPr/>
      </xdr:nvCxnSpPr>
      <xdr:spPr>
        <a:xfrm flipV="1">
          <a:off x="9639300" y="7164727"/>
          <a:ext cx="8382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86382</xdr:rowOff>
    </xdr:from>
    <xdr:to>
      <xdr:col>46</xdr:col>
      <xdr:colOff>38100</xdr:colOff>
      <xdr:row>42</xdr:row>
      <xdr:rowOff>16532</xdr:rowOff>
    </xdr:to>
    <xdr:sp macro="" textlink="">
      <xdr:nvSpPr>
        <xdr:cNvPr id="136" name="楕円 135"/>
        <xdr:cNvSpPr/>
      </xdr:nvSpPr>
      <xdr:spPr>
        <a:xfrm>
          <a:off x="8699500" y="711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136333</xdr:rowOff>
    </xdr:from>
    <xdr:to>
      <xdr:col>50</xdr:col>
      <xdr:colOff>114300</xdr:colOff>
      <xdr:row>41</xdr:row>
      <xdr:rowOff>137182</xdr:rowOff>
    </xdr:to>
    <xdr:cxnSp macro="">
      <xdr:nvCxnSpPr>
        <xdr:cNvPr id="137" name="直線コネクタ 136"/>
        <xdr:cNvCxnSpPr/>
      </xdr:nvCxnSpPr>
      <xdr:spPr>
        <a:xfrm flipV="1">
          <a:off x="8750300" y="7165783"/>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87503</xdr:rowOff>
    </xdr:from>
    <xdr:to>
      <xdr:col>41</xdr:col>
      <xdr:colOff>101600</xdr:colOff>
      <xdr:row>42</xdr:row>
      <xdr:rowOff>17653</xdr:rowOff>
    </xdr:to>
    <xdr:sp macro="" textlink="">
      <xdr:nvSpPr>
        <xdr:cNvPr id="138" name="楕円 137"/>
        <xdr:cNvSpPr/>
      </xdr:nvSpPr>
      <xdr:spPr>
        <a:xfrm>
          <a:off x="7810500" y="71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137182</xdr:rowOff>
    </xdr:from>
    <xdr:to>
      <xdr:col>45</xdr:col>
      <xdr:colOff>177800</xdr:colOff>
      <xdr:row>41</xdr:row>
      <xdr:rowOff>138303</xdr:rowOff>
    </xdr:to>
    <xdr:cxnSp macro="">
      <xdr:nvCxnSpPr>
        <xdr:cNvPr id="139" name="直線コネクタ 138"/>
        <xdr:cNvCxnSpPr/>
      </xdr:nvCxnSpPr>
      <xdr:spPr>
        <a:xfrm flipV="1">
          <a:off x="7861300" y="7166632"/>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87426</xdr:rowOff>
    </xdr:from>
    <xdr:to>
      <xdr:col>36</xdr:col>
      <xdr:colOff>165100</xdr:colOff>
      <xdr:row>42</xdr:row>
      <xdr:rowOff>17576</xdr:rowOff>
    </xdr:to>
    <xdr:sp macro="" textlink="">
      <xdr:nvSpPr>
        <xdr:cNvPr id="140" name="楕円 139"/>
        <xdr:cNvSpPr/>
      </xdr:nvSpPr>
      <xdr:spPr>
        <a:xfrm>
          <a:off x="6921500" y="711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138226</xdr:rowOff>
    </xdr:from>
    <xdr:to>
      <xdr:col>41</xdr:col>
      <xdr:colOff>50800</xdr:colOff>
      <xdr:row>41</xdr:row>
      <xdr:rowOff>138303</xdr:rowOff>
    </xdr:to>
    <xdr:cxnSp macro="">
      <xdr:nvCxnSpPr>
        <xdr:cNvPr id="141" name="直線コネクタ 140"/>
        <xdr:cNvCxnSpPr/>
      </xdr:nvCxnSpPr>
      <xdr:spPr>
        <a:xfrm>
          <a:off x="6972300" y="716767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xdr:cNvSpPr txBox="1"/>
      </xdr:nvSpPr>
      <xdr:spPr>
        <a:xfrm>
          <a:off x="93594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xdr:cNvSpPr txBox="1"/>
      </xdr:nvSpPr>
      <xdr:spPr>
        <a:xfrm>
          <a:off x="8483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xdr:cNvSpPr txBox="1"/>
      </xdr:nvSpPr>
      <xdr:spPr>
        <a:xfrm>
          <a:off x="7594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xdr:cNvSpPr txBox="1"/>
      </xdr:nvSpPr>
      <xdr:spPr>
        <a:xfrm>
          <a:off x="6705111" y="6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6810</xdr:rowOff>
    </xdr:from>
    <xdr:ext cx="534377" cy="259045"/>
    <xdr:sp macro="" textlink="">
      <xdr:nvSpPr>
        <xdr:cNvPr id="146" name="n_1mainValue【道路】&#10;一人当たり延長"/>
        <xdr:cNvSpPr txBox="1"/>
      </xdr:nvSpPr>
      <xdr:spPr>
        <a:xfrm>
          <a:off x="9359411" y="720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7659</xdr:rowOff>
    </xdr:from>
    <xdr:ext cx="534377" cy="259045"/>
    <xdr:sp macro="" textlink="">
      <xdr:nvSpPr>
        <xdr:cNvPr id="147" name="n_2mainValue【道路】&#10;一人当たり延長"/>
        <xdr:cNvSpPr txBox="1"/>
      </xdr:nvSpPr>
      <xdr:spPr>
        <a:xfrm>
          <a:off x="8483111" y="720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8780</xdr:rowOff>
    </xdr:from>
    <xdr:ext cx="534377" cy="259045"/>
    <xdr:sp macro="" textlink="">
      <xdr:nvSpPr>
        <xdr:cNvPr id="148" name="n_3mainValue【道路】&#10;一人当たり延長"/>
        <xdr:cNvSpPr txBox="1"/>
      </xdr:nvSpPr>
      <xdr:spPr>
        <a:xfrm>
          <a:off x="7594111" y="72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8703</xdr:rowOff>
    </xdr:from>
    <xdr:ext cx="534377" cy="259045"/>
    <xdr:sp macro="" textlink="">
      <xdr:nvSpPr>
        <xdr:cNvPr id="149" name="n_4mainValue【道路】&#10;一人当たり延長"/>
        <xdr:cNvSpPr txBox="1"/>
      </xdr:nvSpPr>
      <xdr:spPr>
        <a:xfrm>
          <a:off x="6705111" y="720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xdr:cNvSpPr txBox="1"/>
      </xdr:nvSpPr>
      <xdr:spPr>
        <a:xfrm>
          <a:off x="4673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21590</xdr:rowOff>
    </xdr:from>
    <xdr:to>
      <xdr:col>24</xdr:col>
      <xdr:colOff>114300</xdr:colOff>
      <xdr:row>63</xdr:row>
      <xdr:rowOff>123190</xdr:rowOff>
    </xdr:to>
    <xdr:sp macro="" textlink="">
      <xdr:nvSpPr>
        <xdr:cNvPr id="189" name="楕円 188"/>
        <xdr:cNvSpPr/>
      </xdr:nvSpPr>
      <xdr:spPr>
        <a:xfrm>
          <a:off x="4584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xdr:rowOff>
    </xdr:from>
    <xdr:ext cx="405111" cy="259045"/>
    <xdr:sp macro="" textlink="">
      <xdr:nvSpPr>
        <xdr:cNvPr id="190" name="【橋りょう・トンネル】&#10;有形固定資産減価償却率該当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91" name="楕円 190"/>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72390</xdr:rowOff>
    </xdr:to>
    <xdr:cxnSp macro="">
      <xdr:nvCxnSpPr>
        <xdr:cNvPr id="192" name="直線コネクタ 191"/>
        <xdr:cNvCxnSpPr/>
      </xdr:nvCxnSpPr>
      <xdr:spPr>
        <a:xfrm>
          <a:off x="3797300" y="10835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114935</xdr:rowOff>
    </xdr:from>
    <xdr:to>
      <xdr:col>15</xdr:col>
      <xdr:colOff>101600</xdr:colOff>
      <xdr:row>63</xdr:row>
      <xdr:rowOff>45085</xdr:rowOff>
    </xdr:to>
    <xdr:sp macro="" textlink="">
      <xdr:nvSpPr>
        <xdr:cNvPr id="193" name="楕円 192"/>
        <xdr:cNvSpPr/>
      </xdr:nvSpPr>
      <xdr:spPr>
        <a:xfrm>
          <a:off x="2857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165735</xdr:rowOff>
    </xdr:from>
    <xdr:to>
      <xdr:col>19</xdr:col>
      <xdr:colOff>177800</xdr:colOff>
      <xdr:row>63</xdr:row>
      <xdr:rowOff>34290</xdr:rowOff>
    </xdr:to>
    <xdr:cxnSp macro="">
      <xdr:nvCxnSpPr>
        <xdr:cNvPr id="194" name="直線コネクタ 193"/>
        <xdr:cNvCxnSpPr/>
      </xdr:nvCxnSpPr>
      <xdr:spPr>
        <a:xfrm>
          <a:off x="2908300" y="107956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195" name="楕円 194"/>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125730</xdr:rowOff>
    </xdr:from>
    <xdr:to>
      <xdr:col>15</xdr:col>
      <xdr:colOff>50800</xdr:colOff>
      <xdr:row>62</xdr:row>
      <xdr:rowOff>165735</xdr:rowOff>
    </xdr:to>
    <xdr:cxnSp macro="">
      <xdr:nvCxnSpPr>
        <xdr:cNvPr id="196" name="直線コネクタ 195"/>
        <xdr:cNvCxnSpPr/>
      </xdr:nvCxnSpPr>
      <xdr:spPr>
        <a:xfrm>
          <a:off x="2019300" y="107556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34925</xdr:rowOff>
    </xdr:from>
    <xdr:to>
      <xdr:col>6</xdr:col>
      <xdr:colOff>38100</xdr:colOff>
      <xdr:row>62</xdr:row>
      <xdr:rowOff>136525</xdr:rowOff>
    </xdr:to>
    <xdr:sp macro="" textlink="">
      <xdr:nvSpPr>
        <xdr:cNvPr id="197" name="楕円 196"/>
        <xdr:cNvSpPr/>
      </xdr:nvSpPr>
      <xdr:spPr>
        <a:xfrm>
          <a:off x="1079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85725</xdr:rowOff>
    </xdr:from>
    <xdr:to>
      <xdr:col>10</xdr:col>
      <xdr:colOff>114300</xdr:colOff>
      <xdr:row>62</xdr:row>
      <xdr:rowOff>125730</xdr:rowOff>
    </xdr:to>
    <xdr:cxnSp macro="">
      <xdr:nvCxnSpPr>
        <xdr:cNvPr id="198" name="直線コネクタ 197"/>
        <xdr:cNvCxnSpPr/>
      </xdr:nvCxnSpPr>
      <xdr:spPr>
        <a:xfrm>
          <a:off x="1130300" y="10715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xdr:cNvSpPr txBox="1"/>
      </xdr:nvSpPr>
      <xdr:spPr>
        <a:xfrm>
          <a:off x="35820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xdr:cNvSpPr txBox="1"/>
      </xdr:nvSpPr>
      <xdr:spPr>
        <a:xfrm>
          <a:off x="2705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xdr:cNvSpPr txBox="1"/>
      </xdr:nvSpPr>
      <xdr:spPr>
        <a:xfrm>
          <a:off x="1816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xdr:cNvSpPr txBox="1"/>
      </xdr:nvSpPr>
      <xdr:spPr>
        <a:xfrm>
          <a:off x="927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203" name="n_1mainValue【橋りょう・トンネル】&#10;有形固定資産減価償却率"/>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36212</xdr:rowOff>
    </xdr:from>
    <xdr:ext cx="405111" cy="259045"/>
    <xdr:sp macro="" textlink="">
      <xdr:nvSpPr>
        <xdr:cNvPr id="204" name="n_2mainValue【橋りょう・トンネル】&#10;有形固定資産減価償却率"/>
        <xdr:cNvSpPr txBox="1"/>
      </xdr:nvSpPr>
      <xdr:spPr>
        <a:xfrm>
          <a:off x="2705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205" name="n_3mainValue【橋りょう・トンネル】&#10;有形固定資産減価償却率"/>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127652</xdr:rowOff>
    </xdr:from>
    <xdr:ext cx="405111" cy="259045"/>
    <xdr:sp macro="" textlink="">
      <xdr:nvSpPr>
        <xdr:cNvPr id="206" name="n_4mainValue【橋りょう・トンネル】&#10;有形固定資産減価償却率"/>
        <xdr:cNvSpPr txBox="1"/>
      </xdr:nvSpPr>
      <xdr:spPr>
        <a:xfrm>
          <a:off x="927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9031</xdr:rowOff>
    </xdr:from>
    <xdr:ext cx="599010" cy="259045"/>
    <xdr:sp macro="" textlink="">
      <xdr:nvSpPr>
        <xdr:cNvPr id="233" name="【橋りょう・トンネル】&#10;一人当たり有形固定資産（償却資産）額平均値テキスト"/>
        <xdr:cNvSpPr txBox="1"/>
      </xdr:nvSpPr>
      <xdr:spPr>
        <a:xfrm>
          <a:off x="10515600" y="10467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145995</xdr:rowOff>
    </xdr:from>
    <xdr:to>
      <xdr:col>55</xdr:col>
      <xdr:colOff>50800</xdr:colOff>
      <xdr:row>60</xdr:row>
      <xdr:rowOff>76145</xdr:rowOff>
    </xdr:to>
    <xdr:sp macro="" textlink="">
      <xdr:nvSpPr>
        <xdr:cNvPr id="244" name="楕円 243"/>
        <xdr:cNvSpPr/>
      </xdr:nvSpPr>
      <xdr:spPr>
        <a:xfrm>
          <a:off x="10426700" y="102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168872</xdr:rowOff>
    </xdr:from>
    <xdr:ext cx="599010" cy="259045"/>
    <xdr:sp macro="" textlink="">
      <xdr:nvSpPr>
        <xdr:cNvPr id="245" name="【橋りょう・トンネル】&#10;一人当たり有形固定資産（償却資産）額該当値テキスト"/>
        <xdr:cNvSpPr txBox="1"/>
      </xdr:nvSpPr>
      <xdr:spPr>
        <a:xfrm>
          <a:off x="10515600" y="1011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151395</xdr:rowOff>
    </xdr:from>
    <xdr:to>
      <xdr:col>50</xdr:col>
      <xdr:colOff>165100</xdr:colOff>
      <xdr:row>60</xdr:row>
      <xdr:rowOff>81545</xdr:rowOff>
    </xdr:to>
    <xdr:sp macro="" textlink="">
      <xdr:nvSpPr>
        <xdr:cNvPr id="246" name="楕円 245"/>
        <xdr:cNvSpPr/>
      </xdr:nvSpPr>
      <xdr:spPr>
        <a:xfrm>
          <a:off x="9588500" y="102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25345</xdr:rowOff>
    </xdr:from>
    <xdr:to>
      <xdr:col>55</xdr:col>
      <xdr:colOff>0</xdr:colOff>
      <xdr:row>60</xdr:row>
      <xdr:rowOff>30745</xdr:rowOff>
    </xdr:to>
    <xdr:cxnSp macro="">
      <xdr:nvCxnSpPr>
        <xdr:cNvPr id="247" name="直線コネクタ 246"/>
        <xdr:cNvCxnSpPr/>
      </xdr:nvCxnSpPr>
      <xdr:spPr>
        <a:xfrm flipV="1">
          <a:off x="9639300" y="10312345"/>
          <a:ext cx="8382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155790</xdr:rowOff>
    </xdr:from>
    <xdr:to>
      <xdr:col>46</xdr:col>
      <xdr:colOff>38100</xdr:colOff>
      <xdr:row>60</xdr:row>
      <xdr:rowOff>85940</xdr:rowOff>
    </xdr:to>
    <xdr:sp macro="" textlink="">
      <xdr:nvSpPr>
        <xdr:cNvPr id="248" name="楕円 247"/>
        <xdr:cNvSpPr/>
      </xdr:nvSpPr>
      <xdr:spPr>
        <a:xfrm>
          <a:off x="8699500" y="102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30745</xdr:rowOff>
    </xdr:from>
    <xdr:to>
      <xdr:col>50</xdr:col>
      <xdr:colOff>114300</xdr:colOff>
      <xdr:row>60</xdr:row>
      <xdr:rowOff>35140</xdr:rowOff>
    </xdr:to>
    <xdr:cxnSp macro="">
      <xdr:nvCxnSpPr>
        <xdr:cNvPr id="249" name="直線コネクタ 248"/>
        <xdr:cNvCxnSpPr/>
      </xdr:nvCxnSpPr>
      <xdr:spPr>
        <a:xfrm flipV="1">
          <a:off x="8750300" y="10317745"/>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161542</xdr:rowOff>
    </xdr:from>
    <xdr:to>
      <xdr:col>41</xdr:col>
      <xdr:colOff>101600</xdr:colOff>
      <xdr:row>60</xdr:row>
      <xdr:rowOff>91692</xdr:rowOff>
    </xdr:to>
    <xdr:sp macro="" textlink="">
      <xdr:nvSpPr>
        <xdr:cNvPr id="250" name="楕円 249"/>
        <xdr:cNvSpPr/>
      </xdr:nvSpPr>
      <xdr:spPr>
        <a:xfrm>
          <a:off x="7810500" y="102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35140</xdr:rowOff>
    </xdr:from>
    <xdr:to>
      <xdr:col>45</xdr:col>
      <xdr:colOff>177800</xdr:colOff>
      <xdr:row>60</xdr:row>
      <xdr:rowOff>40892</xdr:rowOff>
    </xdr:to>
    <xdr:cxnSp macro="">
      <xdr:nvCxnSpPr>
        <xdr:cNvPr id="251" name="直線コネクタ 250"/>
        <xdr:cNvCxnSpPr/>
      </xdr:nvCxnSpPr>
      <xdr:spPr>
        <a:xfrm flipV="1">
          <a:off x="7861300" y="10322140"/>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161123</xdr:rowOff>
    </xdr:from>
    <xdr:to>
      <xdr:col>36</xdr:col>
      <xdr:colOff>165100</xdr:colOff>
      <xdr:row>60</xdr:row>
      <xdr:rowOff>91273</xdr:rowOff>
    </xdr:to>
    <xdr:sp macro="" textlink="">
      <xdr:nvSpPr>
        <xdr:cNvPr id="252" name="楕円 251"/>
        <xdr:cNvSpPr/>
      </xdr:nvSpPr>
      <xdr:spPr>
        <a:xfrm>
          <a:off x="6921500" y="102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40473</xdr:rowOff>
    </xdr:from>
    <xdr:to>
      <xdr:col>41</xdr:col>
      <xdr:colOff>50800</xdr:colOff>
      <xdr:row>60</xdr:row>
      <xdr:rowOff>40892</xdr:rowOff>
    </xdr:to>
    <xdr:cxnSp macro="">
      <xdr:nvCxnSpPr>
        <xdr:cNvPr id="253" name="直線コネクタ 252"/>
        <xdr:cNvCxnSpPr/>
      </xdr:nvCxnSpPr>
      <xdr:spPr>
        <a:xfrm>
          <a:off x="6972300" y="1032747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127199</xdr:rowOff>
    </xdr:from>
    <xdr:ext cx="599010" cy="259045"/>
    <xdr:sp macro="" textlink="">
      <xdr:nvSpPr>
        <xdr:cNvPr id="254" name="n_1aveValue【橋りょう・トンネル】&#10;一人当たり有形固定資産（償却資産）額"/>
        <xdr:cNvSpPr txBox="1"/>
      </xdr:nvSpPr>
      <xdr:spPr>
        <a:xfrm>
          <a:off x="9327095" y="105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163094</xdr:rowOff>
    </xdr:from>
    <xdr:ext cx="599010" cy="259045"/>
    <xdr:sp macro="" textlink="">
      <xdr:nvSpPr>
        <xdr:cNvPr id="255" name="n_2aveValue【橋りょう・トンネル】&#10;一人当たり有形固定資産（償却資産）額"/>
        <xdr:cNvSpPr txBox="1"/>
      </xdr:nvSpPr>
      <xdr:spPr>
        <a:xfrm>
          <a:off x="84507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132937</xdr:rowOff>
    </xdr:from>
    <xdr:ext cx="599010" cy="259045"/>
    <xdr:sp macro="" textlink="">
      <xdr:nvSpPr>
        <xdr:cNvPr id="256" name="n_3aveValue【橋りょう・トンネル】&#10;一人当たり有形固定資産（償却資産）額"/>
        <xdr:cNvSpPr txBox="1"/>
      </xdr:nvSpPr>
      <xdr:spPr>
        <a:xfrm>
          <a:off x="7561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121542</xdr:rowOff>
    </xdr:from>
    <xdr:ext cx="599010" cy="259045"/>
    <xdr:sp macro="" textlink="">
      <xdr:nvSpPr>
        <xdr:cNvPr id="257" name="n_4aveValue【橋りょう・トンネル】&#10;一人当たり有形固定資産（償却資産）額"/>
        <xdr:cNvSpPr txBox="1"/>
      </xdr:nvSpPr>
      <xdr:spPr>
        <a:xfrm>
          <a:off x="6672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98072</xdr:rowOff>
    </xdr:from>
    <xdr:ext cx="599010" cy="259045"/>
    <xdr:sp macro="" textlink="">
      <xdr:nvSpPr>
        <xdr:cNvPr id="258" name="n_1mainValue【橋りょう・トンネル】&#10;一人当たり有形固定資産（償却資産）額"/>
        <xdr:cNvSpPr txBox="1"/>
      </xdr:nvSpPr>
      <xdr:spPr>
        <a:xfrm>
          <a:off x="9327095" y="1004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102467</xdr:rowOff>
    </xdr:from>
    <xdr:ext cx="599010" cy="259045"/>
    <xdr:sp macro="" textlink="">
      <xdr:nvSpPr>
        <xdr:cNvPr id="259" name="n_2mainValue【橋りょう・トンネル】&#10;一人当たり有形固定資産（償却資産）額"/>
        <xdr:cNvSpPr txBox="1"/>
      </xdr:nvSpPr>
      <xdr:spPr>
        <a:xfrm>
          <a:off x="8450795" y="1004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108219</xdr:rowOff>
    </xdr:from>
    <xdr:ext cx="599010" cy="259045"/>
    <xdr:sp macro="" textlink="">
      <xdr:nvSpPr>
        <xdr:cNvPr id="260" name="n_3mainValue【橋りょう・トンネル】&#10;一人当たり有形固定資産（償却資産）額"/>
        <xdr:cNvSpPr txBox="1"/>
      </xdr:nvSpPr>
      <xdr:spPr>
        <a:xfrm>
          <a:off x="7561795" y="1005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107800</xdr:rowOff>
    </xdr:from>
    <xdr:ext cx="599010" cy="259045"/>
    <xdr:sp macro="" textlink="">
      <xdr:nvSpPr>
        <xdr:cNvPr id="261" name="n_4mainValue【橋りょう・トンネル】&#10;一人当たり有形固定資産（償却資産）額"/>
        <xdr:cNvSpPr txBox="1"/>
      </xdr:nvSpPr>
      <xdr:spPr>
        <a:xfrm>
          <a:off x="6672795" y="1005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1" name="【公営住宅】&#10;有形固定資産減価償却率平均値テキスト"/>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34925</xdr:rowOff>
    </xdr:from>
    <xdr:to>
      <xdr:col>24</xdr:col>
      <xdr:colOff>114300</xdr:colOff>
      <xdr:row>85</xdr:row>
      <xdr:rowOff>136525</xdr:rowOff>
    </xdr:to>
    <xdr:sp macro="" textlink="">
      <xdr:nvSpPr>
        <xdr:cNvPr id="302" name="楕円 301"/>
        <xdr:cNvSpPr/>
      </xdr:nvSpPr>
      <xdr:spPr>
        <a:xfrm>
          <a:off x="45847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13352</xdr:rowOff>
    </xdr:from>
    <xdr:ext cx="405111" cy="259045"/>
    <xdr:sp macro="" textlink="">
      <xdr:nvSpPr>
        <xdr:cNvPr id="303" name="【公営住宅】&#10;有形固定資産減価償却率該当値テキスト"/>
        <xdr:cNvSpPr txBox="1"/>
      </xdr:nvSpPr>
      <xdr:spPr>
        <a:xfrm>
          <a:off x="4673600"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164464</xdr:rowOff>
    </xdr:from>
    <xdr:to>
      <xdr:col>20</xdr:col>
      <xdr:colOff>38100</xdr:colOff>
      <xdr:row>85</xdr:row>
      <xdr:rowOff>94614</xdr:rowOff>
    </xdr:to>
    <xdr:sp macro="" textlink="">
      <xdr:nvSpPr>
        <xdr:cNvPr id="304" name="楕円 303"/>
        <xdr:cNvSpPr/>
      </xdr:nvSpPr>
      <xdr:spPr>
        <a:xfrm>
          <a:off x="3746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43814</xdr:rowOff>
    </xdr:from>
    <xdr:to>
      <xdr:col>24</xdr:col>
      <xdr:colOff>63500</xdr:colOff>
      <xdr:row>85</xdr:row>
      <xdr:rowOff>85725</xdr:rowOff>
    </xdr:to>
    <xdr:cxnSp macro="">
      <xdr:nvCxnSpPr>
        <xdr:cNvPr id="305" name="直線コネクタ 304"/>
        <xdr:cNvCxnSpPr/>
      </xdr:nvCxnSpPr>
      <xdr:spPr>
        <a:xfrm>
          <a:off x="3797300" y="146170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128270</xdr:rowOff>
    </xdr:from>
    <xdr:to>
      <xdr:col>15</xdr:col>
      <xdr:colOff>101600</xdr:colOff>
      <xdr:row>85</xdr:row>
      <xdr:rowOff>58420</xdr:rowOff>
    </xdr:to>
    <xdr:sp macro="" textlink="">
      <xdr:nvSpPr>
        <xdr:cNvPr id="306" name="楕円 305"/>
        <xdr:cNvSpPr/>
      </xdr:nvSpPr>
      <xdr:spPr>
        <a:xfrm>
          <a:off x="2857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7620</xdr:rowOff>
    </xdr:from>
    <xdr:to>
      <xdr:col>19</xdr:col>
      <xdr:colOff>177800</xdr:colOff>
      <xdr:row>85</xdr:row>
      <xdr:rowOff>43814</xdr:rowOff>
    </xdr:to>
    <xdr:cxnSp macro="">
      <xdr:nvCxnSpPr>
        <xdr:cNvPr id="307" name="直線コネクタ 306"/>
        <xdr:cNvCxnSpPr/>
      </xdr:nvCxnSpPr>
      <xdr:spPr>
        <a:xfrm>
          <a:off x="2908300" y="145808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82550</xdr:rowOff>
    </xdr:from>
    <xdr:to>
      <xdr:col>10</xdr:col>
      <xdr:colOff>165100</xdr:colOff>
      <xdr:row>85</xdr:row>
      <xdr:rowOff>12700</xdr:rowOff>
    </xdr:to>
    <xdr:sp macro="" textlink="">
      <xdr:nvSpPr>
        <xdr:cNvPr id="308" name="楕円 307"/>
        <xdr:cNvSpPr/>
      </xdr:nvSpPr>
      <xdr:spPr>
        <a:xfrm>
          <a:off x="1968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133350</xdr:rowOff>
    </xdr:from>
    <xdr:to>
      <xdr:col>15</xdr:col>
      <xdr:colOff>50800</xdr:colOff>
      <xdr:row>85</xdr:row>
      <xdr:rowOff>7620</xdr:rowOff>
    </xdr:to>
    <xdr:cxnSp macro="">
      <xdr:nvCxnSpPr>
        <xdr:cNvPr id="309" name="直線コネクタ 308"/>
        <xdr:cNvCxnSpPr/>
      </xdr:nvCxnSpPr>
      <xdr:spPr>
        <a:xfrm>
          <a:off x="2019300" y="14535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33020</xdr:rowOff>
    </xdr:from>
    <xdr:to>
      <xdr:col>6</xdr:col>
      <xdr:colOff>38100</xdr:colOff>
      <xdr:row>84</xdr:row>
      <xdr:rowOff>134620</xdr:rowOff>
    </xdr:to>
    <xdr:sp macro="" textlink="">
      <xdr:nvSpPr>
        <xdr:cNvPr id="310" name="楕円 309"/>
        <xdr:cNvSpPr/>
      </xdr:nvSpPr>
      <xdr:spPr>
        <a:xfrm>
          <a:off x="107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83820</xdr:rowOff>
    </xdr:from>
    <xdr:to>
      <xdr:col>10</xdr:col>
      <xdr:colOff>114300</xdr:colOff>
      <xdr:row>84</xdr:row>
      <xdr:rowOff>133350</xdr:rowOff>
    </xdr:to>
    <xdr:cxnSp macro="">
      <xdr:nvCxnSpPr>
        <xdr:cNvPr id="311" name="直線コネクタ 310"/>
        <xdr:cNvCxnSpPr/>
      </xdr:nvCxnSpPr>
      <xdr:spPr>
        <a:xfrm>
          <a:off x="1130300" y="14485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2" name="n_1aveValue【公営住宅】&#10;有形固定資産減価償却率"/>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313" name="n_2aveValue【公営住宅】&#10;有形固定資産減価償却率"/>
        <xdr:cNvSpPr txBox="1"/>
      </xdr:nvSpPr>
      <xdr:spPr>
        <a:xfrm>
          <a:off x="27057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4" name="n_3aveValue【公営住宅】&#10;有形固定資産減価償却率"/>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5" name="n_4aveValue【公営住宅】&#10;有形固定資産減価償却率"/>
        <xdr:cNvSpPr txBox="1"/>
      </xdr:nvSpPr>
      <xdr:spPr>
        <a:xfrm>
          <a:off x="927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85741</xdr:rowOff>
    </xdr:from>
    <xdr:ext cx="405111" cy="259045"/>
    <xdr:sp macro="" textlink="">
      <xdr:nvSpPr>
        <xdr:cNvPr id="316" name="n_1mainValue【公営住宅】&#10;有形固定資産減価償却率"/>
        <xdr:cNvSpPr txBox="1"/>
      </xdr:nvSpPr>
      <xdr:spPr>
        <a:xfrm>
          <a:off x="3582044"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49547</xdr:rowOff>
    </xdr:from>
    <xdr:ext cx="405111" cy="259045"/>
    <xdr:sp macro="" textlink="">
      <xdr:nvSpPr>
        <xdr:cNvPr id="317" name="n_2mainValue【公営住宅】&#10;有形固定資産減価償却率"/>
        <xdr:cNvSpPr txBox="1"/>
      </xdr:nvSpPr>
      <xdr:spPr>
        <a:xfrm>
          <a:off x="2705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3827</xdr:rowOff>
    </xdr:from>
    <xdr:ext cx="405111" cy="259045"/>
    <xdr:sp macro="" textlink="">
      <xdr:nvSpPr>
        <xdr:cNvPr id="318" name="n_3mainValue【公営住宅】&#10;有形固定資産減価償却率"/>
        <xdr:cNvSpPr txBox="1"/>
      </xdr:nvSpPr>
      <xdr:spPr>
        <a:xfrm>
          <a:off x="1816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125747</xdr:rowOff>
    </xdr:from>
    <xdr:ext cx="405111" cy="259045"/>
    <xdr:sp macro="" textlink="">
      <xdr:nvSpPr>
        <xdr:cNvPr id="319" name="n_4mainValue【公営住宅】&#10;有形固定資産減価償却率"/>
        <xdr:cNvSpPr txBox="1"/>
      </xdr:nvSpPr>
      <xdr:spPr>
        <a:xfrm>
          <a:off x="927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xdr:cNvSpPr txBox="1"/>
      </xdr:nvSpPr>
      <xdr:spPr>
        <a:xfrm>
          <a:off x="10515600" y="1417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71882</xdr:rowOff>
    </xdr:from>
    <xdr:to>
      <xdr:col>55</xdr:col>
      <xdr:colOff>50800</xdr:colOff>
      <xdr:row>85</xdr:row>
      <xdr:rowOff>2032</xdr:rowOff>
    </xdr:to>
    <xdr:sp macro="" textlink="">
      <xdr:nvSpPr>
        <xdr:cNvPr id="355" name="楕円 354"/>
        <xdr:cNvSpPr/>
      </xdr:nvSpPr>
      <xdr:spPr>
        <a:xfrm>
          <a:off x="10426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50309</xdr:rowOff>
    </xdr:from>
    <xdr:ext cx="469744" cy="259045"/>
    <xdr:sp macro="" textlink="">
      <xdr:nvSpPr>
        <xdr:cNvPr id="356" name="【公営住宅】&#10;一人当たり面積該当値テキスト"/>
        <xdr:cNvSpPr txBox="1"/>
      </xdr:nvSpPr>
      <xdr:spPr>
        <a:xfrm>
          <a:off x="105156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73025</xdr:rowOff>
    </xdr:from>
    <xdr:to>
      <xdr:col>50</xdr:col>
      <xdr:colOff>165100</xdr:colOff>
      <xdr:row>85</xdr:row>
      <xdr:rowOff>3175</xdr:rowOff>
    </xdr:to>
    <xdr:sp macro="" textlink="">
      <xdr:nvSpPr>
        <xdr:cNvPr id="357" name="楕円 356"/>
        <xdr:cNvSpPr/>
      </xdr:nvSpPr>
      <xdr:spPr>
        <a:xfrm>
          <a:off x="9588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122682</xdr:rowOff>
    </xdr:from>
    <xdr:to>
      <xdr:col>55</xdr:col>
      <xdr:colOff>0</xdr:colOff>
      <xdr:row>84</xdr:row>
      <xdr:rowOff>123825</xdr:rowOff>
    </xdr:to>
    <xdr:cxnSp macro="">
      <xdr:nvCxnSpPr>
        <xdr:cNvPr id="358" name="直線コネクタ 357"/>
        <xdr:cNvCxnSpPr/>
      </xdr:nvCxnSpPr>
      <xdr:spPr>
        <a:xfrm flipV="1">
          <a:off x="9639300" y="1452448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72453</xdr:rowOff>
    </xdr:from>
    <xdr:to>
      <xdr:col>46</xdr:col>
      <xdr:colOff>38100</xdr:colOff>
      <xdr:row>85</xdr:row>
      <xdr:rowOff>2603</xdr:rowOff>
    </xdr:to>
    <xdr:sp macro="" textlink="">
      <xdr:nvSpPr>
        <xdr:cNvPr id="359" name="楕円 358"/>
        <xdr:cNvSpPr/>
      </xdr:nvSpPr>
      <xdr:spPr>
        <a:xfrm>
          <a:off x="8699500" y="144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123253</xdr:rowOff>
    </xdr:from>
    <xdr:to>
      <xdr:col>50</xdr:col>
      <xdr:colOff>114300</xdr:colOff>
      <xdr:row>84</xdr:row>
      <xdr:rowOff>123825</xdr:rowOff>
    </xdr:to>
    <xdr:cxnSp macro="">
      <xdr:nvCxnSpPr>
        <xdr:cNvPr id="360" name="直線コネクタ 359"/>
        <xdr:cNvCxnSpPr/>
      </xdr:nvCxnSpPr>
      <xdr:spPr>
        <a:xfrm>
          <a:off x="8750300" y="1452505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73597</xdr:rowOff>
    </xdr:from>
    <xdr:to>
      <xdr:col>41</xdr:col>
      <xdr:colOff>101600</xdr:colOff>
      <xdr:row>85</xdr:row>
      <xdr:rowOff>3747</xdr:rowOff>
    </xdr:to>
    <xdr:sp macro="" textlink="">
      <xdr:nvSpPr>
        <xdr:cNvPr id="361" name="楕円 360"/>
        <xdr:cNvSpPr/>
      </xdr:nvSpPr>
      <xdr:spPr>
        <a:xfrm>
          <a:off x="7810500" y="144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123253</xdr:rowOff>
    </xdr:from>
    <xdr:to>
      <xdr:col>45</xdr:col>
      <xdr:colOff>177800</xdr:colOff>
      <xdr:row>84</xdr:row>
      <xdr:rowOff>124397</xdr:rowOff>
    </xdr:to>
    <xdr:cxnSp macro="">
      <xdr:nvCxnSpPr>
        <xdr:cNvPr id="362" name="直線コネクタ 361"/>
        <xdr:cNvCxnSpPr/>
      </xdr:nvCxnSpPr>
      <xdr:spPr>
        <a:xfrm flipV="1">
          <a:off x="7861300" y="1452505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73597</xdr:rowOff>
    </xdr:from>
    <xdr:to>
      <xdr:col>36</xdr:col>
      <xdr:colOff>165100</xdr:colOff>
      <xdr:row>85</xdr:row>
      <xdr:rowOff>3747</xdr:rowOff>
    </xdr:to>
    <xdr:sp macro="" textlink="">
      <xdr:nvSpPr>
        <xdr:cNvPr id="363" name="楕円 362"/>
        <xdr:cNvSpPr/>
      </xdr:nvSpPr>
      <xdr:spPr>
        <a:xfrm>
          <a:off x="6921500" y="144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124397</xdr:rowOff>
    </xdr:from>
    <xdr:to>
      <xdr:col>41</xdr:col>
      <xdr:colOff>50800</xdr:colOff>
      <xdr:row>84</xdr:row>
      <xdr:rowOff>124397</xdr:rowOff>
    </xdr:to>
    <xdr:cxnSp macro="">
      <xdr:nvCxnSpPr>
        <xdr:cNvPr id="364" name="直線コネクタ 363"/>
        <xdr:cNvCxnSpPr/>
      </xdr:nvCxnSpPr>
      <xdr:spPr>
        <a:xfrm>
          <a:off x="6972300" y="145261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xdr:cNvSpPr txBox="1"/>
      </xdr:nvSpPr>
      <xdr:spPr>
        <a:xfrm>
          <a:off x="93917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6" name="n_2aveValue【公営住宅】&#10;一人当たり面積"/>
        <xdr:cNvSpPr txBox="1"/>
      </xdr:nvSpPr>
      <xdr:spPr>
        <a:xfrm>
          <a:off x="8515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xdr:cNvSpPr txBox="1"/>
      </xdr:nvSpPr>
      <xdr:spPr>
        <a:xfrm>
          <a:off x="6737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165752</xdr:rowOff>
    </xdr:from>
    <xdr:ext cx="469744" cy="259045"/>
    <xdr:sp macro="" textlink="">
      <xdr:nvSpPr>
        <xdr:cNvPr id="369" name="n_1mainValue【公営住宅】&#10;一人当たり面積"/>
        <xdr:cNvSpPr txBox="1"/>
      </xdr:nvSpPr>
      <xdr:spPr>
        <a:xfrm>
          <a:off x="93917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165180</xdr:rowOff>
    </xdr:from>
    <xdr:ext cx="469744" cy="259045"/>
    <xdr:sp macro="" textlink="">
      <xdr:nvSpPr>
        <xdr:cNvPr id="370" name="n_2mainValue【公営住宅】&#10;一人当たり面積"/>
        <xdr:cNvSpPr txBox="1"/>
      </xdr:nvSpPr>
      <xdr:spPr>
        <a:xfrm>
          <a:off x="8515427" y="1456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166324</xdr:rowOff>
    </xdr:from>
    <xdr:ext cx="469744" cy="259045"/>
    <xdr:sp macro="" textlink="">
      <xdr:nvSpPr>
        <xdr:cNvPr id="371" name="n_3mainValue【公営住宅】&#10;一人当たり面積"/>
        <xdr:cNvSpPr txBox="1"/>
      </xdr:nvSpPr>
      <xdr:spPr>
        <a:xfrm>
          <a:off x="7626427" y="1456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166324</xdr:rowOff>
    </xdr:from>
    <xdr:ext cx="469744" cy="259045"/>
    <xdr:sp macro="" textlink="">
      <xdr:nvSpPr>
        <xdr:cNvPr id="372" name="n_4mainValue【公営住宅】&#10;一人当たり面積"/>
        <xdr:cNvSpPr txBox="1"/>
      </xdr:nvSpPr>
      <xdr:spPr>
        <a:xfrm>
          <a:off x="6737427" y="1456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430" name="楕円 429"/>
        <xdr:cNvSpPr/>
      </xdr:nvSpPr>
      <xdr:spPr>
        <a:xfrm>
          <a:off x="16268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15257</xdr:rowOff>
    </xdr:from>
    <xdr:ext cx="405111" cy="259045"/>
    <xdr:sp macro="" textlink="">
      <xdr:nvSpPr>
        <xdr:cNvPr id="431" name="【認定こども園・幼稚園・保育所】&#10;有形固定資産減価償却率該当値テキスト"/>
        <xdr:cNvSpPr txBox="1"/>
      </xdr:nvSpPr>
      <xdr:spPr>
        <a:xfrm>
          <a:off x="163576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15603</xdr:rowOff>
    </xdr:from>
    <xdr:to>
      <xdr:col>81</xdr:col>
      <xdr:colOff>101600</xdr:colOff>
      <xdr:row>41</xdr:row>
      <xdr:rowOff>117203</xdr:rowOff>
    </xdr:to>
    <xdr:sp macro="" textlink="">
      <xdr:nvSpPr>
        <xdr:cNvPr id="432" name="楕円 431"/>
        <xdr:cNvSpPr/>
      </xdr:nvSpPr>
      <xdr:spPr>
        <a:xfrm>
          <a:off x="15430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66403</xdr:rowOff>
    </xdr:from>
    <xdr:to>
      <xdr:col>85</xdr:col>
      <xdr:colOff>127000</xdr:colOff>
      <xdr:row>41</xdr:row>
      <xdr:rowOff>87630</xdr:rowOff>
    </xdr:to>
    <xdr:cxnSp macro="">
      <xdr:nvCxnSpPr>
        <xdr:cNvPr id="433" name="直線コネクタ 432"/>
        <xdr:cNvCxnSpPr/>
      </xdr:nvCxnSpPr>
      <xdr:spPr>
        <a:xfrm>
          <a:off x="15481300" y="70958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434" name="楕円 433"/>
        <xdr:cNvSpPr/>
      </xdr:nvSpPr>
      <xdr:spPr>
        <a:xfrm>
          <a:off x="1454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41910</xdr:rowOff>
    </xdr:from>
    <xdr:to>
      <xdr:col>81</xdr:col>
      <xdr:colOff>50800</xdr:colOff>
      <xdr:row>41</xdr:row>
      <xdr:rowOff>66403</xdr:rowOff>
    </xdr:to>
    <xdr:cxnSp macro="">
      <xdr:nvCxnSpPr>
        <xdr:cNvPr id="435" name="直線コネクタ 434"/>
        <xdr:cNvCxnSpPr/>
      </xdr:nvCxnSpPr>
      <xdr:spPr>
        <a:xfrm>
          <a:off x="14592300" y="70713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136434</xdr:rowOff>
    </xdr:from>
    <xdr:to>
      <xdr:col>72</xdr:col>
      <xdr:colOff>38100</xdr:colOff>
      <xdr:row>41</xdr:row>
      <xdr:rowOff>66584</xdr:rowOff>
    </xdr:to>
    <xdr:sp macro="" textlink="">
      <xdr:nvSpPr>
        <xdr:cNvPr id="436" name="楕円 435"/>
        <xdr:cNvSpPr/>
      </xdr:nvSpPr>
      <xdr:spPr>
        <a:xfrm>
          <a:off x="13652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15784</xdr:rowOff>
    </xdr:from>
    <xdr:to>
      <xdr:col>76</xdr:col>
      <xdr:colOff>114300</xdr:colOff>
      <xdr:row>41</xdr:row>
      <xdr:rowOff>41910</xdr:rowOff>
    </xdr:to>
    <xdr:cxnSp macro="">
      <xdr:nvCxnSpPr>
        <xdr:cNvPr id="437" name="直線コネクタ 436"/>
        <xdr:cNvCxnSpPr/>
      </xdr:nvCxnSpPr>
      <xdr:spPr>
        <a:xfrm>
          <a:off x="13703300" y="70452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107043</xdr:rowOff>
    </xdr:from>
    <xdr:to>
      <xdr:col>67</xdr:col>
      <xdr:colOff>101600</xdr:colOff>
      <xdr:row>41</xdr:row>
      <xdr:rowOff>37193</xdr:rowOff>
    </xdr:to>
    <xdr:sp macro="" textlink="">
      <xdr:nvSpPr>
        <xdr:cNvPr id="438" name="楕円 437"/>
        <xdr:cNvSpPr/>
      </xdr:nvSpPr>
      <xdr:spPr>
        <a:xfrm>
          <a:off x="12763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157843</xdr:rowOff>
    </xdr:from>
    <xdr:to>
      <xdr:col>71</xdr:col>
      <xdr:colOff>177800</xdr:colOff>
      <xdr:row>41</xdr:row>
      <xdr:rowOff>15784</xdr:rowOff>
    </xdr:to>
    <xdr:cxnSp macro="">
      <xdr:nvCxnSpPr>
        <xdr:cNvPr id="439" name="直線コネクタ 438"/>
        <xdr:cNvCxnSpPr/>
      </xdr:nvCxnSpPr>
      <xdr:spPr>
        <a:xfrm>
          <a:off x="12814300" y="70158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40" name="n_1aveValue【認定こども園・幼稚園・保育所】&#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1"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42" name="n_3aveValue【認定こども園・幼稚園・保育所】&#10;有形固定資産減価償却率"/>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3" name="n_4aveValue【認定こども園・幼稚園・保育所】&#10;有形固定資産減価償却率"/>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108330</xdr:rowOff>
    </xdr:from>
    <xdr:ext cx="405111" cy="259045"/>
    <xdr:sp macro="" textlink="">
      <xdr:nvSpPr>
        <xdr:cNvPr id="444" name="n_1mainValue【認定こども園・幼稚園・保育所】&#10;有形固定資産減価償却率"/>
        <xdr:cNvSpPr txBox="1"/>
      </xdr:nvSpPr>
      <xdr:spPr>
        <a:xfrm>
          <a:off x="152660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445" name="n_2mainValue【認定こども園・幼稚園・保育所】&#10;有形固定資産減価償却率"/>
        <xdr:cNvSpPr txBox="1"/>
      </xdr:nvSpPr>
      <xdr:spPr>
        <a:xfrm>
          <a:off x="14389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57711</xdr:rowOff>
    </xdr:from>
    <xdr:ext cx="405111" cy="259045"/>
    <xdr:sp macro="" textlink="">
      <xdr:nvSpPr>
        <xdr:cNvPr id="446" name="n_3mainValue【認定こども園・幼稚園・保育所】&#10;有形固定資産減価償却率"/>
        <xdr:cNvSpPr txBox="1"/>
      </xdr:nvSpPr>
      <xdr:spPr>
        <a:xfrm>
          <a:off x="13500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28320</xdr:rowOff>
    </xdr:from>
    <xdr:ext cx="405111" cy="259045"/>
    <xdr:sp macro="" textlink="">
      <xdr:nvSpPr>
        <xdr:cNvPr id="447" name="n_4mainValue【認定こども園・幼稚園・保育所】&#10;有形固定資産減価償却率"/>
        <xdr:cNvSpPr txBox="1"/>
      </xdr:nvSpPr>
      <xdr:spPr>
        <a:xfrm>
          <a:off x="12611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4"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139700</xdr:rowOff>
    </xdr:from>
    <xdr:to>
      <xdr:col>116</xdr:col>
      <xdr:colOff>114300</xdr:colOff>
      <xdr:row>38</xdr:row>
      <xdr:rowOff>69850</xdr:rowOff>
    </xdr:to>
    <xdr:sp macro="" textlink="">
      <xdr:nvSpPr>
        <xdr:cNvPr id="485" name="楕円 484"/>
        <xdr:cNvSpPr/>
      </xdr:nvSpPr>
      <xdr:spPr>
        <a:xfrm>
          <a:off x="22110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162577</xdr:rowOff>
    </xdr:from>
    <xdr:ext cx="469744" cy="259045"/>
    <xdr:sp macro="" textlink="">
      <xdr:nvSpPr>
        <xdr:cNvPr id="486" name="【認定こども園・幼稚園・保育所】&#10;一人当たり面積該当値テキスト"/>
        <xdr:cNvSpPr txBox="1"/>
      </xdr:nvSpPr>
      <xdr:spPr>
        <a:xfrm>
          <a:off x="22199600"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144272</xdr:rowOff>
    </xdr:from>
    <xdr:to>
      <xdr:col>112</xdr:col>
      <xdr:colOff>38100</xdr:colOff>
      <xdr:row>38</xdr:row>
      <xdr:rowOff>74422</xdr:rowOff>
    </xdr:to>
    <xdr:sp macro="" textlink="">
      <xdr:nvSpPr>
        <xdr:cNvPr id="487" name="楕円 486"/>
        <xdr:cNvSpPr/>
      </xdr:nvSpPr>
      <xdr:spPr>
        <a:xfrm>
          <a:off x="21272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19050</xdr:rowOff>
    </xdr:from>
    <xdr:to>
      <xdr:col>116</xdr:col>
      <xdr:colOff>63500</xdr:colOff>
      <xdr:row>38</xdr:row>
      <xdr:rowOff>23622</xdr:rowOff>
    </xdr:to>
    <xdr:cxnSp macro="">
      <xdr:nvCxnSpPr>
        <xdr:cNvPr id="488" name="直線コネクタ 487"/>
        <xdr:cNvCxnSpPr/>
      </xdr:nvCxnSpPr>
      <xdr:spPr>
        <a:xfrm flipV="1">
          <a:off x="21323300" y="65341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148844</xdr:rowOff>
    </xdr:from>
    <xdr:to>
      <xdr:col>107</xdr:col>
      <xdr:colOff>101600</xdr:colOff>
      <xdr:row>38</xdr:row>
      <xdr:rowOff>78994</xdr:rowOff>
    </xdr:to>
    <xdr:sp macro="" textlink="">
      <xdr:nvSpPr>
        <xdr:cNvPr id="489" name="楕円 488"/>
        <xdr:cNvSpPr/>
      </xdr:nvSpPr>
      <xdr:spPr>
        <a:xfrm>
          <a:off x="20383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23622</xdr:rowOff>
    </xdr:from>
    <xdr:to>
      <xdr:col>111</xdr:col>
      <xdr:colOff>177800</xdr:colOff>
      <xdr:row>38</xdr:row>
      <xdr:rowOff>28194</xdr:rowOff>
    </xdr:to>
    <xdr:cxnSp macro="">
      <xdr:nvCxnSpPr>
        <xdr:cNvPr id="490" name="直線コネクタ 489"/>
        <xdr:cNvCxnSpPr/>
      </xdr:nvCxnSpPr>
      <xdr:spPr>
        <a:xfrm flipV="1">
          <a:off x="20434300" y="65387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153416</xdr:rowOff>
    </xdr:from>
    <xdr:to>
      <xdr:col>102</xdr:col>
      <xdr:colOff>165100</xdr:colOff>
      <xdr:row>38</xdr:row>
      <xdr:rowOff>83565</xdr:rowOff>
    </xdr:to>
    <xdr:sp macro="" textlink="">
      <xdr:nvSpPr>
        <xdr:cNvPr id="491" name="楕円 490"/>
        <xdr:cNvSpPr/>
      </xdr:nvSpPr>
      <xdr:spPr>
        <a:xfrm>
          <a:off x="19494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28194</xdr:rowOff>
    </xdr:from>
    <xdr:to>
      <xdr:col>107</xdr:col>
      <xdr:colOff>50800</xdr:colOff>
      <xdr:row>38</xdr:row>
      <xdr:rowOff>32766</xdr:rowOff>
    </xdr:to>
    <xdr:cxnSp macro="">
      <xdr:nvCxnSpPr>
        <xdr:cNvPr id="492" name="直線コネクタ 491"/>
        <xdr:cNvCxnSpPr/>
      </xdr:nvCxnSpPr>
      <xdr:spPr>
        <a:xfrm flipV="1">
          <a:off x="19545300" y="65432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153416</xdr:rowOff>
    </xdr:from>
    <xdr:to>
      <xdr:col>98</xdr:col>
      <xdr:colOff>38100</xdr:colOff>
      <xdr:row>38</xdr:row>
      <xdr:rowOff>83565</xdr:rowOff>
    </xdr:to>
    <xdr:sp macro="" textlink="">
      <xdr:nvSpPr>
        <xdr:cNvPr id="493" name="楕円 492"/>
        <xdr:cNvSpPr/>
      </xdr:nvSpPr>
      <xdr:spPr>
        <a:xfrm>
          <a:off x="18605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32766</xdr:rowOff>
    </xdr:from>
    <xdr:to>
      <xdr:col>102</xdr:col>
      <xdr:colOff>114300</xdr:colOff>
      <xdr:row>38</xdr:row>
      <xdr:rowOff>32766</xdr:rowOff>
    </xdr:to>
    <xdr:cxnSp macro="">
      <xdr:nvCxnSpPr>
        <xdr:cNvPr id="494" name="直線コネクタ 493"/>
        <xdr:cNvCxnSpPr/>
      </xdr:nvCxnSpPr>
      <xdr:spPr>
        <a:xfrm>
          <a:off x="18656300" y="6547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495" name="n_1aveValue【認定こども園・幼稚園・保育所】&#10;一人当たり面積"/>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7" name="n_3aveValue【認定こども園・幼稚園・保育所】&#10;一人当たり面積"/>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498" name="n_4aveValue【認定こども園・幼稚園・保育所】&#10;一人当たり面積"/>
        <xdr:cNvSpPr txBox="1"/>
      </xdr:nvSpPr>
      <xdr:spPr>
        <a:xfrm>
          <a:off x="18421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90949</xdr:rowOff>
    </xdr:from>
    <xdr:ext cx="469744" cy="259045"/>
    <xdr:sp macro="" textlink="">
      <xdr:nvSpPr>
        <xdr:cNvPr id="499" name="n_1mainValue【認定こども園・幼稚園・保育所】&#10;一人当たり面積"/>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500" name="n_2main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100093</xdr:rowOff>
    </xdr:from>
    <xdr:ext cx="469744" cy="259045"/>
    <xdr:sp macro="" textlink="">
      <xdr:nvSpPr>
        <xdr:cNvPr id="501" name="n_3mainValue【認定こども園・幼稚園・保育所】&#10;一人当たり面積"/>
        <xdr:cNvSpPr txBox="1"/>
      </xdr:nvSpPr>
      <xdr:spPr>
        <a:xfrm>
          <a:off x="19310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100093</xdr:rowOff>
    </xdr:from>
    <xdr:ext cx="469744" cy="259045"/>
    <xdr:sp macro="" textlink="">
      <xdr:nvSpPr>
        <xdr:cNvPr id="502" name="n_4mainValue【認定こども園・幼稚園・保育所】&#10;一人当たり面積"/>
        <xdr:cNvSpPr txBox="1"/>
      </xdr:nvSpPr>
      <xdr:spPr>
        <a:xfrm>
          <a:off x="18421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34"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545" name="楕円 544"/>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546" name="【学校施設】&#10;有形固定資産減価償却率該当値テキスト"/>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547" name="楕円 546"/>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61</xdr:row>
      <xdr:rowOff>27759</xdr:rowOff>
    </xdr:to>
    <xdr:cxnSp macro="">
      <xdr:nvCxnSpPr>
        <xdr:cNvPr id="548" name="直線コネクタ 547"/>
        <xdr:cNvCxnSpPr/>
      </xdr:nvCxnSpPr>
      <xdr:spPr>
        <a:xfrm>
          <a:off x="15481300" y="1042089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49" name="楕円 548"/>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133894</xdr:rowOff>
    </xdr:to>
    <xdr:cxnSp macro="">
      <xdr:nvCxnSpPr>
        <xdr:cNvPr id="550" name="直線コネクタ 549"/>
        <xdr:cNvCxnSpPr/>
      </xdr:nvCxnSpPr>
      <xdr:spPr>
        <a:xfrm>
          <a:off x="14592300" y="1037190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551" name="楕円 550"/>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84909</xdr:rowOff>
    </xdr:to>
    <xdr:cxnSp macro="">
      <xdr:nvCxnSpPr>
        <xdr:cNvPr id="552" name="直線コネクタ 551"/>
        <xdr:cNvCxnSpPr/>
      </xdr:nvCxnSpPr>
      <xdr:spPr>
        <a:xfrm>
          <a:off x="13703300" y="1030332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81462</xdr:rowOff>
    </xdr:from>
    <xdr:to>
      <xdr:col>67</xdr:col>
      <xdr:colOff>101600</xdr:colOff>
      <xdr:row>60</xdr:row>
      <xdr:rowOff>11612</xdr:rowOff>
    </xdr:to>
    <xdr:sp macro="" textlink="">
      <xdr:nvSpPr>
        <xdr:cNvPr id="553" name="楕円 552"/>
        <xdr:cNvSpPr/>
      </xdr:nvSpPr>
      <xdr:spPr>
        <a:xfrm>
          <a:off x="12763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132262</xdr:rowOff>
    </xdr:from>
    <xdr:to>
      <xdr:col>71</xdr:col>
      <xdr:colOff>177800</xdr:colOff>
      <xdr:row>60</xdr:row>
      <xdr:rowOff>16328</xdr:rowOff>
    </xdr:to>
    <xdr:cxnSp macro="">
      <xdr:nvCxnSpPr>
        <xdr:cNvPr id="554" name="直線コネクタ 553"/>
        <xdr:cNvCxnSpPr/>
      </xdr:nvCxnSpPr>
      <xdr:spPr>
        <a:xfrm>
          <a:off x="12814300" y="1024781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555" name="n_1aveValue【学校施設】&#10;有形固定資産減価償却率"/>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56" name="n_2aveValue【学校施設】&#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558" name="n_4aveValue【学校施設】&#10;有形固定資産減価償却率"/>
        <xdr:cNvSpPr txBox="1"/>
      </xdr:nvSpPr>
      <xdr:spPr>
        <a:xfrm>
          <a:off x="12611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559" name="n_1mainValue【学校施設】&#10;有形固定資産減価償却率"/>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60" name="n_2main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561" name="n_3mainValue【学校施設】&#10;有形固定資産減価償却率"/>
        <xdr:cNvSpPr txBox="1"/>
      </xdr:nvSpPr>
      <xdr:spPr>
        <a:xfrm>
          <a:off x="13500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28139</xdr:rowOff>
    </xdr:from>
    <xdr:ext cx="405111" cy="259045"/>
    <xdr:sp macro="" textlink="">
      <xdr:nvSpPr>
        <xdr:cNvPr id="562" name="n_4mainValue【学校施設】&#10;有形固定資産減価償却率"/>
        <xdr:cNvSpPr txBox="1"/>
      </xdr:nvSpPr>
      <xdr:spPr>
        <a:xfrm>
          <a:off x="12611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588" name="【学校施設】&#10;一人当たり面積平均値テキスト"/>
        <xdr:cNvSpPr txBox="1"/>
      </xdr:nvSpPr>
      <xdr:spPr>
        <a:xfrm>
          <a:off x="22199600" y="1037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18352</xdr:rowOff>
    </xdr:from>
    <xdr:to>
      <xdr:col>116</xdr:col>
      <xdr:colOff>114300</xdr:colOff>
      <xdr:row>60</xdr:row>
      <xdr:rowOff>119952</xdr:rowOff>
    </xdr:to>
    <xdr:sp macro="" textlink="">
      <xdr:nvSpPr>
        <xdr:cNvPr id="599" name="楕円 598"/>
        <xdr:cNvSpPr/>
      </xdr:nvSpPr>
      <xdr:spPr>
        <a:xfrm>
          <a:off x="22110700" y="103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41229</xdr:rowOff>
    </xdr:from>
    <xdr:ext cx="469744" cy="259045"/>
    <xdr:sp macro="" textlink="">
      <xdr:nvSpPr>
        <xdr:cNvPr id="600" name="【学校施設】&#10;一人当たり面積該当値テキスト"/>
        <xdr:cNvSpPr txBox="1"/>
      </xdr:nvSpPr>
      <xdr:spPr>
        <a:xfrm>
          <a:off x="22199600" y="101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26924</xdr:rowOff>
    </xdr:from>
    <xdr:to>
      <xdr:col>112</xdr:col>
      <xdr:colOff>38100</xdr:colOff>
      <xdr:row>60</xdr:row>
      <xdr:rowOff>128524</xdr:rowOff>
    </xdr:to>
    <xdr:sp macro="" textlink="">
      <xdr:nvSpPr>
        <xdr:cNvPr id="601" name="楕円 600"/>
        <xdr:cNvSpPr/>
      </xdr:nvSpPr>
      <xdr:spPr>
        <a:xfrm>
          <a:off x="21272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69152</xdr:rowOff>
    </xdr:from>
    <xdr:to>
      <xdr:col>116</xdr:col>
      <xdr:colOff>63500</xdr:colOff>
      <xdr:row>60</xdr:row>
      <xdr:rowOff>77724</xdr:rowOff>
    </xdr:to>
    <xdr:cxnSp macro="">
      <xdr:nvCxnSpPr>
        <xdr:cNvPr id="602" name="直線コネクタ 601"/>
        <xdr:cNvCxnSpPr/>
      </xdr:nvCxnSpPr>
      <xdr:spPr>
        <a:xfrm flipV="1">
          <a:off x="21323300" y="10356152"/>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34354</xdr:rowOff>
    </xdr:from>
    <xdr:to>
      <xdr:col>107</xdr:col>
      <xdr:colOff>101600</xdr:colOff>
      <xdr:row>60</xdr:row>
      <xdr:rowOff>135954</xdr:rowOff>
    </xdr:to>
    <xdr:sp macro="" textlink="">
      <xdr:nvSpPr>
        <xdr:cNvPr id="603" name="楕円 602"/>
        <xdr:cNvSpPr/>
      </xdr:nvSpPr>
      <xdr:spPr>
        <a:xfrm>
          <a:off x="20383500" y="103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77724</xdr:rowOff>
    </xdr:from>
    <xdr:to>
      <xdr:col>111</xdr:col>
      <xdr:colOff>177800</xdr:colOff>
      <xdr:row>60</xdr:row>
      <xdr:rowOff>85154</xdr:rowOff>
    </xdr:to>
    <xdr:cxnSp macro="">
      <xdr:nvCxnSpPr>
        <xdr:cNvPr id="604" name="直線コネクタ 603"/>
        <xdr:cNvCxnSpPr/>
      </xdr:nvCxnSpPr>
      <xdr:spPr>
        <a:xfrm flipV="1">
          <a:off x="20434300" y="10364724"/>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43497</xdr:rowOff>
    </xdr:from>
    <xdr:to>
      <xdr:col>102</xdr:col>
      <xdr:colOff>165100</xdr:colOff>
      <xdr:row>60</xdr:row>
      <xdr:rowOff>145097</xdr:rowOff>
    </xdr:to>
    <xdr:sp macro="" textlink="">
      <xdr:nvSpPr>
        <xdr:cNvPr id="605" name="楕円 604"/>
        <xdr:cNvSpPr/>
      </xdr:nvSpPr>
      <xdr:spPr>
        <a:xfrm>
          <a:off x="19494500" y="103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85154</xdr:rowOff>
    </xdr:from>
    <xdr:to>
      <xdr:col>107</xdr:col>
      <xdr:colOff>50800</xdr:colOff>
      <xdr:row>60</xdr:row>
      <xdr:rowOff>94297</xdr:rowOff>
    </xdr:to>
    <xdr:cxnSp macro="">
      <xdr:nvCxnSpPr>
        <xdr:cNvPr id="606" name="直線コネクタ 605"/>
        <xdr:cNvCxnSpPr/>
      </xdr:nvCxnSpPr>
      <xdr:spPr>
        <a:xfrm flipV="1">
          <a:off x="19545300" y="1037215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42926</xdr:rowOff>
    </xdr:from>
    <xdr:to>
      <xdr:col>98</xdr:col>
      <xdr:colOff>38100</xdr:colOff>
      <xdr:row>60</xdr:row>
      <xdr:rowOff>144526</xdr:rowOff>
    </xdr:to>
    <xdr:sp macro="" textlink="">
      <xdr:nvSpPr>
        <xdr:cNvPr id="607" name="楕円 606"/>
        <xdr:cNvSpPr/>
      </xdr:nvSpPr>
      <xdr:spPr>
        <a:xfrm>
          <a:off x="18605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93726</xdr:rowOff>
    </xdr:from>
    <xdr:to>
      <xdr:col>102</xdr:col>
      <xdr:colOff>114300</xdr:colOff>
      <xdr:row>60</xdr:row>
      <xdr:rowOff>94297</xdr:rowOff>
    </xdr:to>
    <xdr:cxnSp macro="">
      <xdr:nvCxnSpPr>
        <xdr:cNvPr id="608" name="直線コネクタ 607"/>
        <xdr:cNvCxnSpPr/>
      </xdr:nvCxnSpPr>
      <xdr:spPr>
        <a:xfrm>
          <a:off x="18656300" y="1038072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609" name="n_1aveValue【学校施設】&#10;一人当たり面積"/>
        <xdr:cNvSpPr txBox="1"/>
      </xdr:nvSpPr>
      <xdr:spPr>
        <a:xfrm>
          <a:off x="21075727" y="104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610" name="n_2aveValue【学校施設】&#10;一人当たり面積"/>
        <xdr:cNvSpPr txBox="1"/>
      </xdr:nvSpPr>
      <xdr:spPr>
        <a:xfrm>
          <a:off x="20199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611" name="n_3aveValue【学校施設】&#10;一人当たり面積"/>
        <xdr:cNvSpPr txBox="1"/>
      </xdr:nvSpPr>
      <xdr:spPr>
        <a:xfrm>
          <a:off x="19310427" y="1050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612" name="n_4aveValue【学校施設】&#10;一人当たり面積"/>
        <xdr:cNvSpPr txBox="1"/>
      </xdr:nvSpPr>
      <xdr:spPr>
        <a:xfrm>
          <a:off x="18421427" y="104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145051</xdr:rowOff>
    </xdr:from>
    <xdr:ext cx="469744" cy="259045"/>
    <xdr:sp macro="" textlink="">
      <xdr:nvSpPr>
        <xdr:cNvPr id="613" name="n_1mainValue【学校施設】&#10;一人当たり面積"/>
        <xdr:cNvSpPr txBox="1"/>
      </xdr:nvSpPr>
      <xdr:spPr>
        <a:xfrm>
          <a:off x="210757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152481</xdr:rowOff>
    </xdr:from>
    <xdr:ext cx="469744" cy="259045"/>
    <xdr:sp macro="" textlink="">
      <xdr:nvSpPr>
        <xdr:cNvPr id="614" name="n_2mainValue【学校施設】&#10;一人当たり面積"/>
        <xdr:cNvSpPr txBox="1"/>
      </xdr:nvSpPr>
      <xdr:spPr>
        <a:xfrm>
          <a:off x="20199427" y="100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161624</xdr:rowOff>
    </xdr:from>
    <xdr:ext cx="469744" cy="259045"/>
    <xdr:sp macro="" textlink="">
      <xdr:nvSpPr>
        <xdr:cNvPr id="615" name="n_3mainValue【学校施設】&#10;一人当たり面積"/>
        <xdr:cNvSpPr txBox="1"/>
      </xdr:nvSpPr>
      <xdr:spPr>
        <a:xfrm>
          <a:off x="19310427" y="1010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161053</xdr:rowOff>
    </xdr:from>
    <xdr:ext cx="469744" cy="259045"/>
    <xdr:sp macro="" textlink="">
      <xdr:nvSpPr>
        <xdr:cNvPr id="616" name="n_4mainValue【学校施設】&#10;一人当たり面積"/>
        <xdr:cNvSpPr txBox="1"/>
      </xdr:nvSpPr>
      <xdr:spPr>
        <a:xfrm>
          <a:off x="18421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3" name="テキスト ボックス 6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5" name="テキスト ボックス 6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657" name="直線コネクタ 656"/>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9" name="直線コネクタ 65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660" name="【公民館】&#10;有形固定資産減価償却率最大値テキスト"/>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661" name="直線コネクタ 660"/>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662" name="【公民館】&#10;有形固定資産減価償却率平均値テキスト"/>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663" name="フローチャート: 判断 662"/>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4" name="フローチャート: 判断 663"/>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65" name="フローチャート: 判断 664"/>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666" name="フローチャート: 判断 665"/>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667" name="フローチャート: 判断 666"/>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141605</xdr:rowOff>
    </xdr:from>
    <xdr:to>
      <xdr:col>85</xdr:col>
      <xdr:colOff>177800</xdr:colOff>
      <xdr:row>105</xdr:row>
      <xdr:rowOff>71755</xdr:rowOff>
    </xdr:to>
    <xdr:sp macro="" textlink="">
      <xdr:nvSpPr>
        <xdr:cNvPr id="673" name="楕円 672"/>
        <xdr:cNvSpPr/>
      </xdr:nvSpPr>
      <xdr:spPr>
        <a:xfrm>
          <a:off x="16268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120032</xdr:rowOff>
    </xdr:from>
    <xdr:ext cx="405111" cy="259045"/>
    <xdr:sp macro="" textlink="">
      <xdr:nvSpPr>
        <xdr:cNvPr id="674" name="【公民館】&#10;有形固定資産減価償却率該当値テキスト"/>
        <xdr:cNvSpPr txBox="1"/>
      </xdr:nvSpPr>
      <xdr:spPr>
        <a:xfrm>
          <a:off x="16357600"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90170</xdr:rowOff>
    </xdr:from>
    <xdr:to>
      <xdr:col>81</xdr:col>
      <xdr:colOff>101600</xdr:colOff>
      <xdr:row>105</xdr:row>
      <xdr:rowOff>20320</xdr:rowOff>
    </xdr:to>
    <xdr:sp macro="" textlink="">
      <xdr:nvSpPr>
        <xdr:cNvPr id="675" name="楕円 674"/>
        <xdr:cNvSpPr/>
      </xdr:nvSpPr>
      <xdr:spPr>
        <a:xfrm>
          <a:off x="15430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140970</xdr:rowOff>
    </xdr:from>
    <xdr:to>
      <xdr:col>85</xdr:col>
      <xdr:colOff>127000</xdr:colOff>
      <xdr:row>105</xdr:row>
      <xdr:rowOff>20955</xdr:rowOff>
    </xdr:to>
    <xdr:cxnSp macro="">
      <xdr:nvCxnSpPr>
        <xdr:cNvPr id="676" name="直線コネクタ 675"/>
        <xdr:cNvCxnSpPr/>
      </xdr:nvCxnSpPr>
      <xdr:spPr>
        <a:xfrm>
          <a:off x="15481300" y="179717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7" name="楕円 676"/>
        <xdr:cNvSpPr/>
      </xdr:nvSpPr>
      <xdr:spPr>
        <a:xfrm>
          <a:off x="14541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97155</xdr:rowOff>
    </xdr:from>
    <xdr:to>
      <xdr:col>81</xdr:col>
      <xdr:colOff>50800</xdr:colOff>
      <xdr:row>104</xdr:row>
      <xdr:rowOff>140970</xdr:rowOff>
    </xdr:to>
    <xdr:cxnSp macro="">
      <xdr:nvCxnSpPr>
        <xdr:cNvPr id="678" name="直線コネクタ 677"/>
        <xdr:cNvCxnSpPr/>
      </xdr:nvCxnSpPr>
      <xdr:spPr>
        <a:xfrm>
          <a:off x="14592300" y="179279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21589</xdr:rowOff>
    </xdr:from>
    <xdr:to>
      <xdr:col>72</xdr:col>
      <xdr:colOff>38100</xdr:colOff>
      <xdr:row>104</xdr:row>
      <xdr:rowOff>123189</xdr:rowOff>
    </xdr:to>
    <xdr:sp macro="" textlink="">
      <xdr:nvSpPr>
        <xdr:cNvPr id="679" name="楕円 678"/>
        <xdr:cNvSpPr/>
      </xdr:nvSpPr>
      <xdr:spPr>
        <a:xfrm>
          <a:off x="1365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72389</xdr:rowOff>
    </xdr:from>
    <xdr:to>
      <xdr:col>76</xdr:col>
      <xdr:colOff>114300</xdr:colOff>
      <xdr:row>104</xdr:row>
      <xdr:rowOff>97155</xdr:rowOff>
    </xdr:to>
    <xdr:cxnSp macro="">
      <xdr:nvCxnSpPr>
        <xdr:cNvPr id="680" name="直線コネクタ 679"/>
        <xdr:cNvCxnSpPr/>
      </xdr:nvCxnSpPr>
      <xdr:spPr>
        <a:xfrm>
          <a:off x="13703300" y="179031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149225</xdr:rowOff>
    </xdr:from>
    <xdr:to>
      <xdr:col>67</xdr:col>
      <xdr:colOff>101600</xdr:colOff>
      <xdr:row>104</xdr:row>
      <xdr:rowOff>79375</xdr:rowOff>
    </xdr:to>
    <xdr:sp macro="" textlink="">
      <xdr:nvSpPr>
        <xdr:cNvPr id="681" name="楕円 680"/>
        <xdr:cNvSpPr/>
      </xdr:nvSpPr>
      <xdr:spPr>
        <a:xfrm>
          <a:off x="12763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28575</xdr:rowOff>
    </xdr:from>
    <xdr:to>
      <xdr:col>71</xdr:col>
      <xdr:colOff>177800</xdr:colOff>
      <xdr:row>104</xdr:row>
      <xdr:rowOff>72389</xdr:rowOff>
    </xdr:to>
    <xdr:cxnSp macro="">
      <xdr:nvCxnSpPr>
        <xdr:cNvPr id="682" name="直線コネクタ 681"/>
        <xdr:cNvCxnSpPr/>
      </xdr:nvCxnSpPr>
      <xdr:spPr>
        <a:xfrm>
          <a:off x="12814300" y="178593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83"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684" name="n_2aveValue【公民館】&#10;有形固定資産減価償却率"/>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127652</xdr:rowOff>
    </xdr:from>
    <xdr:ext cx="405111" cy="259045"/>
    <xdr:sp macro="" textlink="">
      <xdr:nvSpPr>
        <xdr:cNvPr id="685" name="n_3aveValue【公民館】&#10;有形固定資産減価償却率"/>
        <xdr:cNvSpPr txBox="1"/>
      </xdr:nvSpPr>
      <xdr:spPr>
        <a:xfrm>
          <a:off x="13500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108602</xdr:rowOff>
    </xdr:from>
    <xdr:ext cx="405111" cy="259045"/>
    <xdr:sp macro="" textlink="">
      <xdr:nvSpPr>
        <xdr:cNvPr id="686" name="n_4aveValue【公民館】&#10;有形固定資産減価償却率"/>
        <xdr:cNvSpPr txBox="1"/>
      </xdr:nvSpPr>
      <xdr:spPr>
        <a:xfrm>
          <a:off x="12611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36847</xdr:rowOff>
    </xdr:from>
    <xdr:ext cx="405111" cy="259045"/>
    <xdr:sp macro="" textlink="">
      <xdr:nvSpPr>
        <xdr:cNvPr id="687" name="n_1mainValue【公民館】&#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688" name="n_2mainValue【公民館】&#10;有形固定資産減価償却率"/>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139716</xdr:rowOff>
    </xdr:from>
    <xdr:ext cx="405111" cy="259045"/>
    <xdr:sp macro="" textlink="">
      <xdr:nvSpPr>
        <xdr:cNvPr id="689" name="n_3mainValue【公民館】&#10;有形固定資産減価償却率"/>
        <xdr:cNvSpPr txBox="1"/>
      </xdr:nvSpPr>
      <xdr:spPr>
        <a:xfrm>
          <a:off x="13500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95902</xdr:rowOff>
    </xdr:from>
    <xdr:ext cx="405111" cy="259045"/>
    <xdr:sp macro="" textlink="">
      <xdr:nvSpPr>
        <xdr:cNvPr id="690" name="n_4mainValue【公民館】&#10;有形固定資産減価償却率"/>
        <xdr:cNvSpPr txBox="1"/>
      </xdr:nvSpPr>
      <xdr:spPr>
        <a:xfrm>
          <a:off x="12611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712" name="直線コネクタ 711"/>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3"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4" name="直線コネクタ 713"/>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715" name="【公民館】&#10;一人当たり面積最大値テキスト"/>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716" name="直線コネクタ 715"/>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140988</xdr:rowOff>
    </xdr:from>
    <xdr:ext cx="469744" cy="259045"/>
    <xdr:sp macro="" textlink="">
      <xdr:nvSpPr>
        <xdr:cNvPr id="717" name="【公民館】&#10;一人当たり面積平均値テキスト"/>
        <xdr:cNvSpPr txBox="1"/>
      </xdr:nvSpPr>
      <xdr:spPr>
        <a:xfrm>
          <a:off x="22199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18" name="フローチャート: 判断 717"/>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719" name="フローチャート: 判断 718"/>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720" name="フローチャート: 判断 719"/>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1" name="フローチャート: 判断 720"/>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722" name="フローチャート: 判断 721"/>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98552</xdr:rowOff>
    </xdr:from>
    <xdr:to>
      <xdr:col>116</xdr:col>
      <xdr:colOff>114300</xdr:colOff>
      <xdr:row>104</xdr:row>
      <xdr:rowOff>28702</xdr:rowOff>
    </xdr:to>
    <xdr:sp macro="" textlink="">
      <xdr:nvSpPr>
        <xdr:cNvPr id="728" name="楕円 727"/>
        <xdr:cNvSpPr/>
      </xdr:nvSpPr>
      <xdr:spPr>
        <a:xfrm>
          <a:off x="22110700" y="177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121429</xdr:rowOff>
    </xdr:from>
    <xdr:ext cx="469744" cy="259045"/>
    <xdr:sp macro="" textlink="">
      <xdr:nvSpPr>
        <xdr:cNvPr id="729" name="【公民館】&#10;一人当たり面積該当値テキスト"/>
        <xdr:cNvSpPr txBox="1"/>
      </xdr:nvSpPr>
      <xdr:spPr>
        <a:xfrm>
          <a:off x="22199600" y="1760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103124</xdr:rowOff>
    </xdr:from>
    <xdr:to>
      <xdr:col>112</xdr:col>
      <xdr:colOff>38100</xdr:colOff>
      <xdr:row>104</xdr:row>
      <xdr:rowOff>33274</xdr:rowOff>
    </xdr:to>
    <xdr:sp macro="" textlink="">
      <xdr:nvSpPr>
        <xdr:cNvPr id="730" name="楕円 729"/>
        <xdr:cNvSpPr/>
      </xdr:nvSpPr>
      <xdr:spPr>
        <a:xfrm>
          <a:off x="21272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149352</xdr:rowOff>
    </xdr:from>
    <xdr:to>
      <xdr:col>116</xdr:col>
      <xdr:colOff>63500</xdr:colOff>
      <xdr:row>103</xdr:row>
      <xdr:rowOff>153924</xdr:rowOff>
    </xdr:to>
    <xdr:cxnSp macro="">
      <xdr:nvCxnSpPr>
        <xdr:cNvPr id="731" name="直線コネクタ 730"/>
        <xdr:cNvCxnSpPr/>
      </xdr:nvCxnSpPr>
      <xdr:spPr>
        <a:xfrm flipV="1">
          <a:off x="21323300" y="178087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109982</xdr:rowOff>
    </xdr:from>
    <xdr:to>
      <xdr:col>107</xdr:col>
      <xdr:colOff>101600</xdr:colOff>
      <xdr:row>104</xdr:row>
      <xdr:rowOff>40132</xdr:rowOff>
    </xdr:to>
    <xdr:sp macro="" textlink="">
      <xdr:nvSpPr>
        <xdr:cNvPr id="732" name="楕円 731"/>
        <xdr:cNvSpPr/>
      </xdr:nvSpPr>
      <xdr:spPr>
        <a:xfrm>
          <a:off x="20383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153924</xdr:rowOff>
    </xdr:from>
    <xdr:to>
      <xdr:col>111</xdr:col>
      <xdr:colOff>177800</xdr:colOff>
      <xdr:row>103</xdr:row>
      <xdr:rowOff>160782</xdr:rowOff>
    </xdr:to>
    <xdr:cxnSp macro="">
      <xdr:nvCxnSpPr>
        <xdr:cNvPr id="733" name="直線コネクタ 732"/>
        <xdr:cNvCxnSpPr/>
      </xdr:nvCxnSpPr>
      <xdr:spPr>
        <a:xfrm flipV="1">
          <a:off x="20434300" y="178132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123698</xdr:rowOff>
    </xdr:from>
    <xdr:to>
      <xdr:col>102</xdr:col>
      <xdr:colOff>165100</xdr:colOff>
      <xdr:row>104</xdr:row>
      <xdr:rowOff>53848</xdr:rowOff>
    </xdr:to>
    <xdr:sp macro="" textlink="">
      <xdr:nvSpPr>
        <xdr:cNvPr id="734" name="楕円 733"/>
        <xdr:cNvSpPr/>
      </xdr:nvSpPr>
      <xdr:spPr>
        <a:xfrm>
          <a:off x="19494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160782</xdr:rowOff>
    </xdr:from>
    <xdr:to>
      <xdr:col>107</xdr:col>
      <xdr:colOff>50800</xdr:colOff>
      <xdr:row>104</xdr:row>
      <xdr:rowOff>3048</xdr:rowOff>
    </xdr:to>
    <xdr:cxnSp macro="">
      <xdr:nvCxnSpPr>
        <xdr:cNvPr id="735" name="直線コネクタ 734"/>
        <xdr:cNvCxnSpPr/>
      </xdr:nvCxnSpPr>
      <xdr:spPr>
        <a:xfrm flipV="1">
          <a:off x="19545300" y="1782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121413</xdr:rowOff>
    </xdr:from>
    <xdr:to>
      <xdr:col>98</xdr:col>
      <xdr:colOff>38100</xdr:colOff>
      <xdr:row>104</xdr:row>
      <xdr:rowOff>51563</xdr:rowOff>
    </xdr:to>
    <xdr:sp macro="" textlink="">
      <xdr:nvSpPr>
        <xdr:cNvPr id="736" name="楕円 735"/>
        <xdr:cNvSpPr/>
      </xdr:nvSpPr>
      <xdr:spPr>
        <a:xfrm>
          <a:off x="18605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763</xdr:rowOff>
    </xdr:from>
    <xdr:to>
      <xdr:col>102</xdr:col>
      <xdr:colOff>114300</xdr:colOff>
      <xdr:row>104</xdr:row>
      <xdr:rowOff>3048</xdr:rowOff>
    </xdr:to>
    <xdr:cxnSp macro="">
      <xdr:nvCxnSpPr>
        <xdr:cNvPr id="737" name="直線コネクタ 736"/>
        <xdr:cNvCxnSpPr/>
      </xdr:nvCxnSpPr>
      <xdr:spPr>
        <a:xfrm>
          <a:off x="18656300" y="178315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738" name="n_1aveValue【公民館】&#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739" name="n_2aveValue【公民館】&#10;一人当たり面積"/>
        <xdr:cNvSpPr txBox="1"/>
      </xdr:nvSpPr>
      <xdr:spPr>
        <a:xfrm>
          <a:off x="20199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740"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33545</xdr:rowOff>
    </xdr:from>
    <xdr:ext cx="469744" cy="259045"/>
    <xdr:sp macro="" textlink="">
      <xdr:nvSpPr>
        <xdr:cNvPr id="741" name="n_4aveValue【公民館】&#10;一人当たり面積"/>
        <xdr:cNvSpPr txBox="1"/>
      </xdr:nvSpPr>
      <xdr:spPr>
        <a:xfrm>
          <a:off x="18421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49801</xdr:rowOff>
    </xdr:from>
    <xdr:ext cx="469744" cy="259045"/>
    <xdr:sp macro="" textlink="">
      <xdr:nvSpPr>
        <xdr:cNvPr id="742" name="n_1mainValue【公民館】&#10;一人当たり面積"/>
        <xdr:cNvSpPr txBox="1"/>
      </xdr:nvSpPr>
      <xdr:spPr>
        <a:xfrm>
          <a:off x="21075727" y="1753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56659</xdr:rowOff>
    </xdr:from>
    <xdr:ext cx="469744" cy="259045"/>
    <xdr:sp macro="" textlink="">
      <xdr:nvSpPr>
        <xdr:cNvPr id="743" name="n_2mainValue【公民館】&#10;一人当たり面積"/>
        <xdr:cNvSpPr txBox="1"/>
      </xdr:nvSpPr>
      <xdr:spPr>
        <a:xfrm>
          <a:off x="20199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70375</xdr:rowOff>
    </xdr:from>
    <xdr:ext cx="469744" cy="259045"/>
    <xdr:sp macro="" textlink="">
      <xdr:nvSpPr>
        <xdr:cNvPr id="744" name="n_3mainValue【公民館】&#10;一人当たり面積"/>
        <xdr:cNvSpPr txBox="1"/>
      </xdr:nvSpPr>
      <xdr:spPr>
        <a:xfrm>
          <a:off x="19310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68090</xdr:rowOff>
    </xdr:from>
    <xdr:ext cx="469744" cy="259045"/>
    <xdr:sp macro="" textlink="">
      <xdr:nvSpPr>
        <xdr:cNvPr id="745" name="n_4mainValue【公民館】&#10;一人当たり面積"/>
        <xdr:cNvSpPr txBox="1"/>
      </xdr:nvSpPr>
      <xdr:spPr>
        <a:xfrm>
          <a:off x="18421427" y="17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別に有形固定資産減価償却率を見ると、有形固定資産の大部分を占める道路に関しては、類似団体と比較し高い値を示している。現在、町道西大路鎌掛線の整備を進めており、道路の供用開始に伴い、今後、数値は一定改善すると考えられる。</a:t>
          </a:r>
        </a:p>
        <a:p>
          <a:r>
            <a:rPr kumimoji="1" lang="ja-JP" altLang="en-US" sz="1300">
              <a:latin typeface="ＭＳ Ｐゴシック" panose="020B0600070205080204" pitchFamily="50" charset="-128"/>
              <a:ea typeface="ＭＳ Ｐゴシック" panose="020B0600070205080204" pitchFamily="50" charset="-128"/>
            </a:rPr>
            <a:t>　また、本町においては大多数の施設について、有形固定資産減価償却率が類似団体と比較して高い傾向にある中にあって、学校施設や公民館等の教育施設における有形固定資産減価償却率は、類似団体と同程度の水準となっている。これは、当町が教育関係に力を入れている傾向が表れている。教育関係経費（教育費）を類似団体と比較すると、全体経費に占める教育関係経費の令和４年度の割合は、類似団体で</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％であり、当町は、</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％となっていることから、学校や公民館等の教育施設に投資する経費も大きいと考えられる。</a:t>
          </a:r>
        </a:p>
        <a:p>
          <a:r>
            <a:rPr kumimoji="1" lang="ja-JP" altLang="en-US" sz="1300">
              <a:latin typeface="ＭＳ Ｐゴシック" panose="020B0600070205080204" pitchFamily="50" charset="-128"/>
              <a:ea typeface="ＭＳ Ｐゴシック" panose="020B0600070205080204" pitchFamily="50" charset="-128"/>
            </a:rPr>
            <a:t>　道路や学校施設等については、公共施設等総合管理計画に基づく、個別施設計画により、計画的に管理を行っていく。また、公営住宅、認定こども園、幼稚園、保育園については老朽化が進んでおり、計画的な修繕や今後の在り方等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20,987
20,161
117.60
10,718,475
9,792,835
821,733
6,289,437
8,211,085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28592</xdr:rowOff>
    </xdr:from>
    <xdr:ext cx="405111" cy="259045"/>
    <xdr:sp macro="" textlink="">
      <xdr:nvSpPr>
        <xdr:cNvPr id="61" name="【図書館】&#10;有形固定資産減価償却率平均値テキスト"/>
        <xdr:cNvSpPr txBox="1"/>
      </xdr:nvSpPr>
      <xdr:spPr>
        <a:xfrm>
          <a:off x="4673600" y="6715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2" name="楕円 71"/>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99712</xdr:rowOff>
    </xdr:from>
    <xdr:ext cx="405111" cy="259045"/>
    <xdr:sp macro="" textlink="">
      <xdr:nvSpPr>
        <xdr:cNvPr id="73" name="【図書館】&#10;有形固定資産減価償却率該当値テキスト"/>
        <xdr:cNvSpPr txBox="1"/>
      </xdr:nvSpPr>
      <xdr:spPr>
        <a:xfrm>
          <a:off x="4673600" y="644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55880</xdr:rowOff>
    </xdr:from>
    <xdr:to>
      <xdr:col>20</xdr:col>
      <xdr:colOff>38100</xdr:colOff>
      <xdr:row>38</xdr:row>
      <xdr:rowOff>157480</xdr:rowOff>
    </xdr:to>
    <xdr:sp macro="" textlink="">
      <xdr:nvSpPr>
        <xdr:cNvPr id="74" name="楕円 73"/>
        <xdr:cNvSpPr/>
      </xdr:nvSpPr>
      <xdr:spPr>
        <a:xfrm>
          <a:off x="3746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106680</xdr:rowOff>
    </xdr:from>
    <xdr:to>
      <xdr:col>24</xdr:col>
      <xdr:colOff>63500</xdr:colOff>
      <xdr:row>38</xdr:row>
      <xdr:rowOff>127635</xdr:rowOff>
    </xdr:to>
    <xdr:cxnSp macro="">
      <xdr:nvCxnSpPr>
        <xdr:cNvPr id="75" name="直線コネクタ 74"/>
        <xdr:cNvCxnSpPr/>
      </xdr:nvCxnSpPr>
      <xdr:spPr>
        <a:xfrm>
          <a:off x="3797300" y="66217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xdr:rowOff>
    </xdr:from>
    <xdr:to>
      <xdr:col>15</xdr:col>
      <xdr:colOff>101600</xdr:colOff>
      <xdr:row>38</xdr:row>
      <xdr:rowOff>117475</xdr:rowOff>
    </xdr:to>
    <xdr:sp macro="" textlink="">
      <xdr:nvSpPr>
        <xdr:cNvPr id="76" name="楕円 75"/>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106680</xdr:rowOff>
    </xdr:to>
    <xdr:cxnSp macro="">
      <xdr:nvCxnSpPr>
        <xdr:cNvPr id="77" name="直線コネクタ 76"/>
        <xdr:cNvCxnSpPr/>
      </xdr:nvCxnSpPr>
      <xdr:spPr>
        <a:xfrm>
          <a:off x="2908300" y="6581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8" name="楕円 77"/>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66675</xdr:rowOff>
    </xdr:to>
    <xdr:cxnSp macro="">
      <xdr:nvCxnSpPr>
        <xdr:cNvPr id="79" name="直線コネクタ 78"/>
        <xdr:cNvCxnSpPr/>
      </xdr:nvCxnSpPr>
      <xdr:spPr>
        <a:xfrm>
          <a:off x="2019300" y="654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114935</xdr:rowOff>
    </xdr:from>
    <xdr:to>
      <xdr:col>6</xdr:col>
      <xdr:colOff>38100</xdr:colOff>
      <xdr:row>38</xdr:row>
      <xdr:rowOff>45085</xdr:rowOff>
    </xdr:to>
    <xdr:sp macro="" textlink="">
      <xdr:nvSpPr>
        <xdr:cNvPr id="80" name="楕円 79"/>
        <xdr:cNvSpPr/>
      </xdr:nvSpPr>
      <xdr:spPr>
        <a:xfrm>
          <a:off x="1079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165735</xdr:rowOff>
    </xdr:from>
    <xdr:to>
      <xdr:col>10</xdr:col>
      <xdr:colOff>114300</xdr:colOff>
      <xdr:row>38</xdr:row>
      <xdr:rowOff>28575</xdr:rowOff>
    </xdr:to>
    <xdr:cxnSp macro="">
      <xdr:nvCxnSpPr>
        <xdr:cNvPr id="81" name="直線コネクタ 80"/>
        <xdr:cNvCxnSpPr/>
      </xdr:nvCxnSpPr>
      <xdr:spPr>
        <a:xfrm>
          <a:off x="1130300" y="6509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2" name="n_1aveValue【図書館】&#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83" name="n_2aveValue【図書館】&#10;有形固定資産減価償却率"/>
        <xdr:cNvSpPr txBox="1"/>
      </xdr:nvSpPr>
      <xdr:spPr>
        <a:xfrm>
          <a:off x="2705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47642</xdr:rowOff>
    </xdr:from>
    <xdr:ext cx="405111" cy="259045"/>
    <xdr:sp macro="" textlink="">
      <xdr:nvSpPr>
        <xdr:cNvPr id="84" name="n_3aveValue【図書館】&#10;有形固定資産減価償却率"/>
        <xdr:cNvSpPr txBox="1"/>
      </xdr:nvSpPr>
      <xdr:spPr>
        <a:xfrm>
          <a:off x="1816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36212</xdr:rowOff>
    </xdr:from>
    <xdr:ext cx="405111" cy="259045"/>
    <xdr:sp macro="" textlink="">
      <xdr:nvSpPr>
        <xdr:cNvPr id="85" name="n_4aveValue【図書館】&#10;有形固定資産減価償却率"/>
        <xdr:cNvSpPr txBox="1"/>
      </xdr:nvSpPr>
      <xdr:spPr>
        <a:xfrm>
          <a:off x="927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2557</xdr:rowOff>
    </xdr:from>
    <xdr:ext cx="405111" cy="259045"/>
    <xdr:sp macro="" textlink="">
      <xdr:nvSpPr>
        <xdr:cNvPr id="86" name="n_1mainValue【図書館】&#10;有形固定資産減価償却率"/>
        <xdr:cNvSpPr txBox="1"/>
      </xdr:nvSpPr>
      <xdr:spPr>
        <a:xfrm>
          <a:off x="3582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134002</xdr:rowOff>
    </xdr:from>
    <xdr:ext cx="405111" cy="259045"/>
    <xdr:sp macro="" textlink="">
      <xdr:nvSpPr>
        <xdr:cNvPr id="87" name="n_2mainValue【図書館】&#10;有形固定資産減価償却率"/>
        <xdr:cNvSpPr txBox="1"/>
      </xdr:nvSpPr>
      <xdr:spPr>
        <a:xfrm>
          <a:off x="2705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95902</xdr:rowOff>
    </xdr:from>
    <xdr:ext cx="405111" cy="259045"/>
    <xdr:sp macro="" textlink="">
      <xdr:nvSpPr>
        <xdr:cNvPr id="88" name="n_3mainValue【図書館】&#10;有形固定資産減価償却率"/>
        <xdr:cNvSpPr txBox="1"/>
      </xdr:nvSpPr>
      <xdr:spPr>
        <a:xfrm>
          <a:off x="1816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9" name="n_4mainValue【図書館】&#10;有形固定資産減価償却率"/>
        <xdr:cNvSpPr txBox="1"/>
      </xdr:nvSpPr>
      <xdr:spPr>
        <a:xfrm>
          <a:off x="927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8" name="【図書館】&#10;一人当たり面積平均値テキスト"/>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29" name="楕円 128"/>
        <xdr:cNvSpPr/>
      </xdr:nvSpPr>
      <xdr:spPr>
        <a:xfrm>
          <a:off x="10426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40657</xdr:rowOff>
    </xdr:from>
    <xdr:ext cx="469744" cy="259045"/>
    <xdr:sp macro="" textlink="">
      <xdr:nvSpPr>
        <xdr:cNvPr id="130" name="【図書館】&#10;一人当たり面積該当値テキスト"/>
        <xdr:cNvSpPr txBox="1"/>
      </xdr:nvSpPr>
      <xdr:spPr>
        <a:xfrm>
          <a:off x="10515600"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17780</xdr:rowOff>
    </xdr:from>
    <xdr:to>
      <xdr:col>50</xdr:col>
      <xdr:colOff>165100</xdr:colOff>
      <xdr:row>38</xdr:row>
      <xdr:rowOff>119380</xdr:rowOff>
    </xdr:to>
    <xdr:sp macro="" textlink="">
      <xdr:nvSpPr>
        <xdr:cNvPr id="131" name="楕円 130"/>
        <xdr:cNvSpPr/>
      </xdr:nvSpPr>
      <xdr:spPr>
        <a:xfrm>
          <a:off x="958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68580</xdr:rowOff>
    </xdr:from>
    <xdr:to>
      <xdr:col>55</xdr:col>
      <xdr:colOff>0</xdr:colOff>
      <xdr:row>38</xdr:row>
      <xdr:rowOff>68580</xdr:rowOff>
    </xdr:to>
    <xdr:cxnSp macro="">
      <xdr:nvCxnSpPr>
        <xdr:cNvPr id="132" name="直線コネクタ 131"/>
        <xdr:cNvCxnSpPr/>
      </xdr:nvCxnSpPr>
      <xdr:spPr>
        <a:xfrm>
          <a:off x="9639300" y="6583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3" name="楕円 132"/>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68580</xdr:rowOff>
    </xdr:from>
    <xdr:to>
      <xdr:col>50</xdr:col>
      <xdr:colOff>114300</xdr:colOff>
      <xdr:row>38</xdr:row>
      <xdr:rowOff>76200</xdr:rowOff>
    </xdr:to>
    <xdr:cxnSp macro="">
      <xdr:nvCxnSpPr>
        <xdr:cNvPr id="134" name="直線コネクタ 133"/>
        <xdr:cNvCxnSpPr/>
      </xdr:nvCxnSpPr>
      <xdr:spPr>
        <a:xfrm flipV="1">
          <a:off x="8750300" y="658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33020</xdr:rowOff>
    </xdr:from>
    <xdr:to>
      <xdr:col>41</xdr:col>
      <xdr:colOff>101600</xdr:colOff>
      <xdr:row>38</xdr:row>
      <xdr:rowOff>134620</xdr:rowOff>
    </xdr:to>
    <xdr:sp macro="" textlink="">
      <xdr:nvSpPr>
        <xdr:cNvPr id="135" name="楕円 134"/>
        <xdr:cNvSpPr/>
      </xdr:nvSpPr>
      <xdr:spPr>
        <a:xfrm>
          <a:off x="781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83820</xdr:rowOff>
    </xdr:to>
    <xdr:cxnSp macro="">
      <xdr:nvCxnSpPr>
        <xdr:cNvPr id="136" name="直線コネクタ 135"/>
        <xdr:cNvCxnSpPr/>
      </xdr:nvCxnSpPr>
      <xdr:spPr>
        <a:xfrm flipV="1">
          <a:off x="7861300" y="659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33020</xdr:rowOff>
    </xdr:from>
    <xdr:to>
      <xdr:col>36</xdr:col>
      <xdr:colOff>165100</xdr:colOff>
      <xdr:row>38</xdr:row>
      <xdr:rowOff>134620</xdr:rowOff>
    </xdr:to>
    <xdr:sp macro="" textlink="">
      <xdr:nvSpPr>
        <xdr:cNvPr id="137" name="楕円 136"/>
        <xdr:cNvSpPr/>
      </xdr:nvSpPr>
      <xdr:spPr>
        <a:xfrm>
          <a:off x="692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83820</xdr:rowOff>
    </xdr:from>
    <xdr:to>
      <xdr:col>41</xdr:col>
      <xdr:colOff>50800</xdr:colOff>
      <xdr:row>38</xdr:row>
      <xdr:rowOff>83820</xdr:rowOff>
    </xdr:to>
    <xdr:cxnSp macro="">
      <xdr:nvCxnSpPr>
        <xdr:cNvPr id="138" name="直線コネクタ 137"/>
        <xdr:cNvCxnSpPr/>
      </xdr:nvCxnSpPr>
      <xdr:spPr>
        <a:xfrm>
          <a:off x="69723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9"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0"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図書館】&#10;一人当たり面積"/>
        <xdr:cNvSpPr txBox="1"/>
      </xdr:nvSpPr>
      <xdr:spPr>
        <a:xfrm>
          <a:off x="7626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91457</xdr:rowOff>
    </xdr:from>
    <xdr:ext cx="469744" cy="259045"/>
    <xdr:sp macro="" textlink="">
      <xdr:nvSpPr>
        <xdr:cNvPr id="142" name="n_4aveValue【図書館】&#10;一人当たり面積"/>
        <xdr:cNvSpPr txBox="1"/>
      </xdr:nvSpPr>
      <xdr:spPr>
        <a:xfrm>
          <a:off x="6737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135907</xdr:rowOff>
    </xdr:from>
    <xdr:ext cx="469744" cy="259045"/>
    <xdr:sp macro="" textlink="">
      <xdr:nvSpPr>
        <xdr:cNvPr id="143" name="n_1mainValue【図書館】&#10;一人当たり面積"/>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4"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151147</xdr:rowOff>
    </xdr:from>
    <xdr:ext cx="469744" cy="259045"/>
    <xdr:sp macro="" textlink="">
      <xdr:nvSpPr>
        <xdr:cNvPr id="145" name="n_3mainValue【図書館】&#10;一人当たり面積"/>
        <xdr:cNvSpPr txBox="1"/>
      </xdr:nvSpPr>
      <xdr:spPr>
        <a:xfrm>
          <a:off x="7626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151147</xdr:rowOff>
    </xdr:from>
    <xdr:ext cx="469744" cy="259045"/>
    <xdr:sp macro="" textlink="">
      <xdr:nvSpPr>
        <xdr:cNvPr id="146" name="n_4mainValue【図書館】&#10;一人当たり面積"/>
        <xdr:cNvSpPr txBox="1"/>
      </xdr:nvSpPr>
      <xdr:spPr>
        <a:xfrm>
          <a:off x="6737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26924</xdr:rowOff>
    </xdr:from>
    <xdr:to>
      <xdr:col>24</xdr:col>
      <xdr:colOff>114300</xdr:colOff>
      <xdr:row>63</xdr:row>
      <xdr:rowOff>128524</xdr:rowOff>
    </xdr:to>
    <xdr:sp macro="" textlink="">
      <xdr:nvSpPr>
        <xdr:cNvPr id="185" name="楕円 184"/>
        <xdr:cNvSpPr/>
      </xdr:nvSpPr>
      <xdr:spPr>
        <a:xfrm>
          <a:off x="45847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113301</xdr:rowOff>
    </xdr:from>
    <xdr:ext cx="405111" cy="259045"/>
    <xdr:sp macro="" textlink="">
      <xdr:nvSpPr>
        <xdr:cNvPr id="186" name="【体育館・プール】&#10;有形固定資産減価償却率該当値テキスト"/>
        <xdr:cNvSpPr txBox="1"/>
      </xdr:nvSpPr>
      <xdr:spPr>
        <a:xfrm>
          <a:off x="4673600" y="1074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161798</xdr:rowOff>
    </xdr:from>
    <xdr:to>
      <xdr:col>20</xdr:col>
      <xdr:colOff>38100</xdr:colOff>
      <xdr:row>63</xdr:row>
      <xdr:rowOff>91948</xdr:rowOff>
    </xdr:to>
    <xdr:sp macro="" textlink="">
      <xdr:nvSpPr>
        <xdr:cNvPr id="187" name="楕円 186"/>
        <xdr:cNvSpPr/>
      </xdr:nvSpPr>
      <xdr:spPr>
        <a:xfrm>
          <a:off x="3746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41148</xdr:rowOff>
    </xdr:from>
    <xdr:to>
      <xdr:col>24</xdr:col>
      <xdr:colOff>63500</xdr:colOff>
      <xdr:row>63</xdr:row>
      <xdr:rowOff>77724</xdr:rowOff>
    </xdr:to>
    <xdr:cxnSp macro="">
      <xdr:nvCxnSpPr>
        <xdr:cNvPr id="188" name="直線コネクタ 187"/>
        <xdr:cNvCxnSpPr/>
      </xdr:nvCxnSpPr>
      <xdr:spPr>
        <a:xfrm>
          <a:off x="3797300" y="1084249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122936</xdr:rowOff>
    </xdr:from>
    <xdr:to>
      <xdr:col>15</xdr:col>
      <xdr:colOff>101600</xdr:colOff>
      <xdr:row>63</xdr:row>
      <xdr:rowOff>53086</xdr:rowOff>
    </xdr:to>
    <xdr:sp macro="" textlink="">
      <xdr:nvSpPr>
        <xdr:cNvPr id="189" name="楕円 188"/>
        <xdr:cNvSpPr/>
      </xdr:nvSpPr>
      <xdr:spPr>
        <a:xfrm>
          <a:off x="2857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2286</xdr:rowOff>
    </xdr:from>
    <xdr:to>
      <xdr:col>19</xdr:col>
      <xdr:colOff>177800</xdr:colOff>
      <xdr:row>63</xdr:row>
      <xdr:rowOff>41148</xdr:rowOff>
    </xdr:to>
    <xdr:cxnSp macro="">
      <xdr:nvCxnSpPr>
        <xdr:cNvPr id="190" name="直線コネクタ 189"/>
        <xdr:cNvCxnSpPr/>
      </xdr:nvCxnSpPr>
      <xdr:spPr>
        <a:xfrm>
          <a:off x="2908300" y="1080363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88646</xdr:rowOff>
    </xdr:from>
    <xdr:to>
      <xdr:col>10</xdr:col>
      <xdr:colOff>165100</xdr:colOff>
      <xdr:row>63</xdr:row>
      <xdr:rowOff>18796</xdr:rowOff>
    </xdr:to>
    <xdr:sp macro="" textlink="">
      <xdr:nvSpPr>
        <xdr:cNvPr id="191" name="楕円 190"/>
        <xdr:cNvSpPr/>
      </xdr:nvSpPr>
      <xdr:spPr>
        <a:xfrm>
          <a:off x="1968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139446</xdr:rowOff>
    </xdr:from>
    <xdr:to>
      <xdr:col>15</xdr:col>
      <xdr:colOff>50800</xdr:colOff>
      <xdr:row>63</xdr:row>
      <xdr:rowOff>2286</xdr:rowOff>
    </xdr:to>
    <xdr:cxnSp macro="">
      <xdr:nvCxnSpPr>
        <xdr:cNvPr id="192" name="直線コネクタ 191"/>
        <xdr:cNvCxnSpPr/>
      </xdr:nvCxnSpPr>
      <xdr:spPr>
        <a:xfrm>
          <a:off x="2019300" y="107693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49784</xdr:rowOff>
    </xdr:from>
    <xdr:to>
      <xdr:col>6</xdr:col>
      <xdr:colOff>38100</xdr:colOff>
      <xdr:row>62</xdr:row>
      <xdr:rowOff>151384</xdr:rowOff>
    </xdr:to>
    <xdr:sp macro="" textlink="">
      <xdr:nvSpPr>
        <xdr:cNvPr id="193" name="楕円 192"/>
        <xdr:cNvSpPr/>
      </xdr:nvSpPr>
      <xdr:spPr>
        <a:xfrm>
          <a:off x="1079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100584</xdr:rowOff>
    </xdr:from>
    <xdr:to>
      <xdr:col>10</xdr:col>
      <xdr:colOff>114300</xdr:colOff>
      <xdr:row>62</xdr:row>
      <xdr:rowOff>139446</xdr:rowOff>
    </xdr:to>
    <xdr:cxnSp macro="">
      <xdr:nvCxnSpPr>
        <xdr:cNvPr id="194" name="直線コネクタ 193"/>
        <xdr:cNvCxnSpPr/>
      </xdr:nvCxnSpPr>
      <xdr:spPr>
        <a:xfrm>
          <a:off x="1130300" y="107304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83075</xdr:rowOff>
    </xdr:from>
    <xdr:ext cx="405111" cy="259045"/>
    <xdr:sp macro="" textlink="">
      <xdr:nvSpPr>
        <xdr:cNvPr id="199" name="n_1mainValue【体育館・プール】&#10;有形固定資産減価償却率"/>
        <xdr:cNvSpPr txBox="1"/>
      </xdr:nvSpPr>
      <xdr:spPr>
        <a:xfrm>
          <a:off x="3582044" y="1088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44213</xdr:rowOff>
    </xdr:from>
    <xdr:ext cx="405111" cy="259045"/>
    <xdr:sp macro="" textlink="">
      <xdr:nvSpPr>
        <xdr:cNvPr id="200" name="n_2mainValue【体育館・プール】&#10;有形固定資産減価償却率"/>
        <xdr:cNvSpPr txBox="1"/>
      </xdr:nvSpPr>
      <xdr:spPr>
        <a:xfrm>
          <a:off x="2705744" y="1084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9923</xdr:rowOff>
    </xdr:from>
    <xdr:ext cx="405111" cy="259045"/>
    <xdr:sp macro="" textlink="">
      <xdr:nvSpPr>
        <xdr:cNvPr id="201" name="n_3mainValue【体育館・プール】&#10;有形固定資産減価償却率"/>
        <xdr:cNvSpPr txBox="1"/>
      </xdr:nvSpPr>
      <xdr:spPr>
        <a:xfrm>
          <a:off x="1816744" y="108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142511</xdr:rowOff>
    </xdr:from>
    <xdr:ext cx="405111" cy="259045"/>
    <xdr:sp macro="" textlink="">
      <xdr:nvSpPr>
        <xdr:cNvPr id="202" name="n_4mainValue【体育館・プール】&#10;有形固定資産減価償却率"/>
        <xdr:cNvSpPr txBox="1"/>
      </xdr:nvSpPr>
      <xdr:spPr>
        <a:xfrm>
          <a:off x="9277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103522</xdr:rowOff>
    </xdr:from>
    <xdr:ext cx="469744" cy="259045"/>
    <xdr:sp macro="" textlink="">
      <xdr:nvSpPr>
        <xdr:cNvPr id="231" name="【体育館・プール】&#10;一人当たり面積平均値テキスト"/>
        <xdr:cNvSpPr txBox="1"/>
      </xdr:nvSpPr>
      <xdr:spPr>
        <a:xfrm>
          <a:off x="10515600" y="1039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65405</xdr:rowOff>
    </xdr:from>
    <xdr:to>
      <xdr:col>55</xdr:col>
      <xdr:colOff>50800</xdr:colOff>
      <xdr:row>62</xdr:row>
      <xdr:rowOff>167005</xdr:rowOff>
    </xdr:to>
    <xdr:sp macro="" textlink="">
      <xdr:nvSpPr>
        <xdr:cNvPr id="242" name="楕円 241"/>
        <xdr:cNvSpPr/>
      </xdr:nvSpPr>
      <xdr:spPr>
        <a:xfrm>
          <a:off x="10426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43832</xdr:rowOff>
    </xdr:from>
    <xdr:ext cx="469744" cy="259045"/>
    <xdr:sp macro="" textlink="">
      <xdr:nvSpPr>
        <xdr:cNvPr id="243" name="【体育館・プール】&#10;一人当たり面積該当値テキスト"/>
        <xdr:cNvSpPr txBox="1"/>
      </xdr:nvSpPr>
      <xdr:spPr>
        <a:xfrm>
          <a:off x="1051560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67310</xdr:rowOff>
    </xdr:from>
    <xdr:to>
      <xdr:col>50</xdr:col>
      <xdr:colOff>165100</xdr:colOff>
      <xdr:row>62</xdr:row>
      <xdr:rowOff>168910</xdr:rowOff>
    </xdr:to>
    <xdr:sp macro="" textlink="">
      <xdr:nvSpPr>
        <xdr:cNvPr id="244" name="楕円 243"/>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116205</xdr:rowOff>
    </xdr:from>
    <xdr:to>
      <xdr:col>55</xdr:col>
      <xdr:colOff>0</xdr:colOff>
      <xdr:row>62</xdr:row>
      <xdr:rowOff>118110</xdr:rowOff>
    </xdr:to>
    <xdr:cxnSp macro="">
      <xdr:nvCxnSpPr>
        <xdr:cNvPr id="245" name="直線コネクタ 244"/>
        <xdr:cNvCxnSpPr/>
      </xdr:nvCxnSpPr>
      <xdr:spPr>
        <a:xfrm flipV="1">
          <a:off x="9639300" y="107461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69215</xdr:rowOff>
    </xdr:from>
    <xdr:to>
      <xdr:col>46</xdr:col>
      <xdr:colOff>38100</xdr:colOff>
      <xdr:row>62</xdr:row>
      <xdr:rowOff>170815</xdr:rowOff>
    </xdr:to>
    <xdr:sp macro="" textlink="">
      <xdr:nvSpPr>
        <xdr:cNvPr id="246" name="楕円 245"/>
        <xdr:cNvSpPr/>
      </xdr:nvSpPr>
      <xdr:spPr>
        <a:xfrm>
          <a:off x="8699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62</xdr:row>
      <xdr:rowOff>120015</xdr:rowOff>
    </xdr:to>
    <xdr:cxnSp macro="">
      <xdr:nvCxnSpPr>
        <xdr:cNvPr id="247" name="直線コネクタ 246"/>
        <xdr:cNvCxnSpPr/>
      </xdr:nvCxnSpPr>
      <xdr:spPr>
        <a:xfrm flipV="1">
          <a:off x="8750300" y="10748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73025</xdr:rowOff>
    </xdr:from>
    <xdr:to>
      <xdr:col>41</xdr:col>
      <xdr:colOff>101600</xdr:colOff>
      <xdr:row>63</xdr:row>
      <xdr:rowOff>3175</xdr:rowOff>
    </xdr:to>
    <xdr:sp macro="" textlink="">
      <xdr:nvSpPr>
        <xdr:cNvPr id="248" name="楕円 247"/>
        <xdr:cNvSpPr/>
      </xdr:nvSpPr>
      <xdr:spPr>
        <a:xfrm>
          <a:off x="7810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120015</xdr:rowOff>
    </xdr:from>
    <xdr:to>
      <xdr:col>45</xdr:col>
      <xdr:colOff>177800</xdr:colOff>
      <xdr:row>62</xdr:row>
      <xdr:rowOff>123825</xdr:rowOff>
    </xdr:to>
    <xdr:cxnSp macro="">
      <xdr:nvCxnSpPr>
        <xdr:cNvPr id="249" name="直線コネクタ 248"/>
        <xdr:cNvCxnSpPr/>
      </xdr:nvCxnSpPr>
      <xdr:spPr>
        <a:xfrm flipV="1">
          <a:off x="7861300" y="10749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73025</xdr:rowOff>
    </xdr:from>
    <xdr:to>
      <xdr:col>36</xdr:col>
      <xdr:colOff>165100</xdr:colOff>
      <xdr:row>63</xdr:row>
      <xdr:rowOff>3175</xdr:rowOff>
    </xdr:to>
    <xdr:sp macro="" textlink="">
      <xdr:nvSpPr>
        <xdr:cNvPr id="250" name="楕円 249"/>
        <xdr:cNvSpPr/>
      </xdr:nvSpPr>
      <xdr:spPr>
        <a:xfrm>
          <a:off x="6921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123825</xdr:rowOff>
    </xdr:from>
    <xdr:to>
      <xdr:col>41</xdr:col>
      <xdr:colOff>50800</xdr:colOff>
      <xdr:row>62</xdr:row>
      <xdr:rowOff>123825</xdr:rowOff>
    </xdr:to>
    <xdr:cxnSp macro="">
      <xdr:nvCxnSpPr>
        <xdr:cNvPr id="251" name="直線コネクタ 250"/>
        <xdr:cNvCxnSpPr/>
      </xdr:nvCxnSpPr>
      <xdr:spPr>
        <a:xfrm>
          <a:off x="6972300" y="10753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53" name="n_2aveValue【体育館・プール】&#10;一人当たり面積"/>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4"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160037</xdr:rowOff>
    </xdr:from>
    <xdr:ext cx="469744" cy="259045"/>
    <xdr:sp macro="" textlink="">
      <xdr:nvSpPr>
        <xdr:cNvPr id="256" name="n_1mainValue【体育館・プール】&#10;一人当たり面積"/>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161942</xdr:rowOff>
    </xdr:from>
    <xdr:ext cx="469744" cy="259045"/>
    <xdr:sp macro="" textlink="">
      <xdr:nvSpPr>
        <xdr:cNvPr id="257" name="n_2mainValue【体育館・プール】&#10;一人当たり面積"/>
        <xdr:cNvSpPr txBox="1"/>
      </xdr:nvSpPr>
      <xdr:spPr>
        <a:xfrm>
          <a:off x="8515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165752</xdr:rowOff>
    </xdr:from>
    <xdr:ext cx="469744" cy="259045"/>
    <xdr:sp macro="" textlink="">
      <xdr:nvSpPr>
        <xdr:cNvPr id="258" name="n_3mainValue【体育館・プール】&#10;一人当たり面積"/>
        <xdr:cNvSpPr txBox="1"/>
      </xdr:nvSpPr>
      <xdr:spPr>
        <a:xfrm>
          <a:off x="76264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165752</xdr:rowOff>
    </xdr:from>
    <xdr:ext cx="469744" cy="259045"/>
    <xdr:sp macro="" textlink="">
      <xdr:nvSpPr>
        <xdr:cNvPr id="259" name="n_4mainValue【体育館・プール】&#10;一人当たり面積"/>
        <xdr:cNvSpPr txBox="1"/>
      </xdr:nvSpPr>
      <xdr:spPr>
        <a:xfrm>
          <a:off x="67374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87" name="【福祉施設】&#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129032</xdr:rowOff>
    </xdr:from>
    <xdr:to>
      <xdr:col>24</xdr:col>
      <xdr:colOff>114300</xdr:colOff>
      <xdr:row>80</xdr:row>
      <xdr:rowOff>59182</xdr:rowOff>
    </xdr:to>
    <xdr:sp macro="" textlink="">
      <xdr:nvSpPr>
        <xdr:cNvPr id="298" name="楕円 297"/>
        <xdr:cNvSpPr/>
      </xdr:nvSpPr>
      <xdr:spPr>
        <a:xfrm>
          <a:off x="45847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151909</xdr:rowOff>
    </xdr:from>
    <xdr:ext cx="405111" cy="259045"/>
    <xdr:sp macro="" textlink="">
      <xdr:nvSpPr>
        <xdr:cNvPr id="299" name="【福祉施設】&#10;有形固定資産減価償却率該当値テキスト"/>
        <xdr:cNvSpPr txBox="1"/>
      </xdr:nvSpPr>
      <xdr:spPr>
        <a:xfrm>
          <a:off x="4673600" y="1352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62737</xdr:rowOff>
    </xdr:from>
    <xdr:to>
      <xdr:col>20</xdr:col>
      <xdr:colOff>38100</xdr:colOff>
      <xdr:row>79</xdr:row>
      <xdr:rowOff>164337</xdr:rowOff>
    </xdr:to>
    <xdr:sp macro="" textlink="">
      <xdr:nvSpPr>
        <xdr:cNvPr id="300" name="楕円 299"/>
        <xdr:cNvSpPr/>
      </xdr:nvSpPr>
      <xdr:spPr>
        <a:xfrm>
          <a:off x="3746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113537</xdr:rowOff>
    </xdr:from>
    <xdr:to>
      <xdr:col>24</xdr:col>
      <xdr:colOff>63500</xdr:colOff>
      <xdr:row>80</xdr:row>
      <xdr:rowOff>8382</xdr:rowOff>
    </xdr:to>
    <xdr:cxnSp macro="">
      <xdr:nvCxnSpPr>
        <xdr:cNvPr id="301" name="直線コネクタ 300"/>
        <xdr:cNvCxnSpPr/>
      </xdr:nvCxnSpPr>
      <xdr:spPr>
        <a:xfrm>
          <a:off x="3797300" y="13658087"/>
          <a:ext cx="8382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3302</xdr:rowOff>
    </xdr:from>
    <xdr:to>
      <xdr:col>15</xdr:col>
      <xdr:colOff>101600</xdr:colOff>
      <xdr:row>79</xdr:row>
      <xdr:rowOff>104902</xdr:rowOff>
    </xdr:to>
    <xdr:sp macro="" textlink="">
      <xdr:nvSpPr>
        <xdr:cNvPr id="302" name="楕円 301"/>
        <xdr:cNvSpPr/>
      </xdr:nvSpPr>
      <xdr:spPr>
        <a:xfrm>
          <a:off x="2857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54102</xdr:rowOff>
    </xdr:from>
    <xdr:to>
      <xdr:col>19</xdr:col>
      <xdr:colOff>177800</xdr:colOff>
      <xdr:row>79</xdr:row>
      <xdr:rowOff>113537</xdr:rowOff>
    </xdr:to>
    <xdr:cxnSp macro="">
      <xdr:nvCxnSpPr>
        <xdr:cNvPr id="303" name="直線コネクタ 302"/>
        <xdr:cNvCxnSpPr/>
      </xdr:nvCxnSpPr>
      <xdr:spPr>
        <a:xfrm>
          <a:off x="2908300" y="135986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108458</xdr:rowOff>
    </xdr:from>
    <xdr:to>
      <xdr:col>10</xdr:col>
      <xdr:colOff>165100</xdr:colOff>
      <xdr:row>79</xdr:row>
      <xdr:rowOff>38608</xdr:rowOff>
    </xdr:to>
    <xdr:sp macro="" textlink="">
      <xdr:nvSpPr>
        <xdr:cNvPr id="304" name="楕円 303"/>
        <xdr:cNvSpPr/>
      </xdr:nvSpPr>
      <xdr:spPr>
        <a:xfrm>
          <a:off x="1968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159258</xdr:rowOff>
    </xdr:from>
    <xdr:to>
      <xdr:col>15</xdr:col>
      <xdr:colOff>50800</xdr:colOff>
      <xdr:row>79</xdr:row>
      <xdr:rowOff>54102</xdr:rowOff>
    </xdr:to>
    <xdr:cxnSp macro="">
      <xdr:nvCxnSpPr>
        <xdr:cNvPr id="305" name="直線コネクタ 304"/>
        <xdr:cNvCxnSpPr/>
      </xdr:nvCxnSpPr>
      <xdr:spPr>
        <a:xfrm>
          <a:off x="2019300" y="1353235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42163</xdr:rowOff>
    </xdr:from>
    <xdr:to>
      <xdr:col>6</xdr:col>
      <xdr:colOff>38100</xdr:colOff>
      <xdr:row>78</xdr:row>
      <xdr:rowOff>143763</xdr:rowOff>
    </xdr:to>
    <xdr:sp macro="" textlink="">
      <xdr:nvSpPr>
        <xdr:cNvPr id="306" name="楕円 305"/>
        <xdr:cNvSpPr/>
      </xdr:nvSpPr>
      <xdr:spPr>
        <a:xfrm>
          <a:off x="1079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92963</xdr:rowOff>
    </xdr:from>
    <xdr:to>
      <xdr:col>10</xdr:col>
      <xdr:colOff>114300</xdr:colOff>
      <xdr:row>78</xdr:row>
      <xdr:rowOff>159258</xdr:rowOff>
    </xdr:to>
    <xdr:cxnSp macro="">
      <xdr:nvCxnSpPr>
        <xdr:cNvPr id="307" name="直線コネクタ 306"/>
        <xdr:cNvCxnSpPr/>
      </xdr:nvCxnSpPr>
      <xdr:spPr>
        <a:xfrm>
          <a:off x="1130300" y="13466063"/>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105173</xdr:rowOff>
    </xdr:from>
    <xdr:ext cx="405111" cy="259045"/>
    <xdr:sp macro="" textlink="">
      <xdr:nvSpPr>
        <xdr:cNvPr id="308" name="n_1aveValue【福祉施設】&#10;有形固定資産減価償却率"/>
        <xdr:cNvSpPr txBox="1"/>
      </xdr:nvSpPr>
      <xdr:spPr>
        <a:xfrm>
          <a:off x="35820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09" name="n_2aveValue【福祉施設】&#10;有形固定資産減価償却率"/>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123462</xdr:rowOff>
    </xdr:from>
    <xdr:ext cx="405111" cy="259045"/>
    <xdr:sp macro="" textlink="">
      <xdr:nvSpPr>
        <xdr:cNvPr id="310" name="n_3aveValue【福祉施設】&#10;有形固定資産減価償却率"/>
        <xdr:cNvSpPr txBox="1"/>
      </xdr:nvSpPr>
      <xdr:spPr>
        <a:xfrm>
          <a:off x="18167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93742</xdr:rowOff>
    </xdr:from>
    <xdr:ext cx="405111" cy="259045"/>
    <xdr:sp macro="" textlink="">
      <xdr:nvSpPr>
        <xdr:cNvPr id="311" name="n_4aveValue【福祉施設】&#10;有形固定資産減価償却率"/>
        <xdr:cNvSpPr txBox="1"/>
      </xdr:nvSpPr>
      <xdr:spPr>
        <a:xfrm>
          <a:off x="927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9414</xdr:rowOff>
    </xdr:from>
    <xdr:ext cx="405111" cy="259045"/>
    <xdr:sp macro="" textlink="">
      <xdr:nvSpPr>
        <xdr:cNvPr id="312" name="n_1mainValue【福祉施設】&#10;有形固定資産減価償却率"/>
        <xdr:cNvSpPr txBox="1"/>
      </xdr:nvSpPr>
      <xdr:spPr>
        <a:xfrm>
          <a:off x="35820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121429</xdr:rowOff>
    </xdr:from>
    <xdr:ext cx="405111" cy="259045"/>
    <xdr:sp macro="" textlink="">
      <xdr:nvSpPr>
        <xdr:cNvPr id="313" name="n_2mainValue【福祉施設】&#10;有形固定資産減価償却率"/>
        <xdr:cNvSpPr txBox="1"/>
      </xdr:nvSpPr>
      <xdr:spPr>
        <a:xfrm>
          <a:off x="27057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55135</xdr:rowOff>
    </xdr:from>
    <xdr:ext cx="405111" cy="259045"/>
    <xdr:sp macro="" textlink="">
      <xdr:nvSpPr>
        <xdr:cNvPr id="314" name="n_3mainValue【福祉施設】&#10;有形固定資産減価償却率"/>
        <xdr:cNvSpPr txBox="1"/>
      </xdr:nvSpPr>
      <xdr:spPr>
        <a:xfrm>
          <a:off x="1816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160290</xdr:rowOff>
    </xdr:from>
    <xdr:ext cx="405111" cy="259045"/>
    <xdr:sp macro="" textlink="">
      <xdr:nvSpPr>
        <xdr:cNvPr id="315" name="n_4mainValue【福祉施設】&#10;有形固定資産減価償却率"/>
        <xdr:cNvSpPr txBox="1"/>
      </xdr:nvSpPr>
      <xdr:spPr>
        <a:xfrm>
          <a:off x="927744" y="131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44466</xdr:rowOff>
    </xdr:from>
    <xdr:ext cx="469744" cy="259045"/>
    <xdr:sp macro="" textlink="">
      <xdr:nvSpPr>
        <xdr:cNvPr id="344" name="【福祉施設】&#10;一人当たり面積平均値テキスト"/>
        <xdr:cNvSpPr txBox="1"/>
      </xdr:nvSpPr>
      <xdr:spPr>
        <a:xfrm>
          <a:off x="10515600" y="1427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55" name="楕円 354"/>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356" name="【福祉施設】&#10;一人当たり面積該当値テキスト"/>
        <xdr:cNvSpPr txBox="1"/>
      </xdr:nvSpPr>
      <xdr:spPr>
        <a:xfrm>
          <a:off x="10515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57" name="楕円 356"/>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144780</xdr:rowOff>
    </xdr:to>
    <xdr:cxnSp macro="">
      <xdr:nvCxnSpPr>
        <xdr:cNvPr id="358" name="直線コネクタ 357"/>
        <xdr:cNvCxnSpPr/>
      </xdr:nvCxnSpPr>
      <xdr:spPr>
        <a:xfrm>
          <a:off x="9639300" y="1471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359" name="楕円 358"/>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144780</xdr:rowOff>
    </xdr:to>
    <xdr:cxnSp macro="">
      <xdr:nvCxnSpPr>
        <xdr:cNvPr id="360" name="直線コネクタ 359"/>
        <xdr:cNvCxnSpPr/>
      </xdr:nvCxnSpPr>
      <xdr:spPr>
        <a:xfrm>
          <a:off x="8750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97789</xdr:rowOff>
    </xdr:from>
    <xdr:to>
      <xdr:col>41</xdr:col>
      <xdr:colOff>101600</xdr:colOff>
      <xdr:row>86</xdr:row>
      <xdr:rowOff>27939</xdr:rowOff>
    </xdr:to>
    <xdr:sp macro="" textlink="">
      <xdr:nvSpPr>
        <xdr:cNvPr id="361" name="楕円 360"/>
        <xdr:cNvSpPr/>
      </xdr:nvSpPr>
      <xdr:spPr>
        <a:xfrm>
          <a:off x="781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148589</xdr:rowOff>
    </xdr:to>
    <xdr:cxnSp macro="">
      <xdr:nvCxnSpPr>
        <xdr:cNvPr id="362" name="直線コネクタ 361"/>
        <xdr:cNvCxnSpPr/>
      </xdr:nvCxnSpPr>
      <xdr:spPr>
        <a:xfrm flipV="1">
          <a:off x="7861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93980</xdr:rowOff>
    </xdr:from>
    <xdr:to>
      <xdr:col>36</xdr:col>
      <xdr:colOff>165100</xdr:colOff>
      <xdr:row>86</xdr:row>
      <xdr:rowOff>24130</xdr:rowOff>
    </xdr:to>
    <xdr:sp macro="" textlink="">
      <xdr:nvSpPr>
        <xdr:cNvPr id="363" name="楕円 362"/>
        <xdr:cNvSpPr/>
      </xdr:nvSpPr>
      <xdr:spPr>
        <a:xfrm>
          <a:off x="6921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144780</xdr:rowOff>
    </xdr:from>
    <xdr:to>
      <xdr:col>41</xdr:col>
      <xdr:colOff>50800</xdr:colOff>
      <xdr:row>85</xdr:row>
      <xdr:rowOff>148589</xdr:rowOff>
    </xdr:to>
    <xdr:cxnSp macro="">
      <xdr:nvCxnSpPr>
        <xdr:cNvPr id="364" name="直線コネクタ 363"/>
        <xdr:cNvCxnSpPr/>
      </xdr:nvCxnSpPr>
      <xdr:spPr>
        <a:xfrm>
          <a:off x="6972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5" name="n_1aveValue【福祉施設】&#10;一人当たり面積"/>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366" name="n_2aveValue【福祉施設】&#10;一人当たり面積"/>
        <xdr:cNvSpPr txBox="1"/>
      </xdr:nvSpPr>
      <xdr:spPr>
        <a:xfrm>
          <a:off x="8515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67" name="n_3aveValue【福祉施設】&#10;一人当たり面積"/>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68" name="n_4aveValue【福祉施設】&#10;一人当たり面積"/>
        <xdr:cNvSpPr txBox="1"/>
      </xdr:nvSpPr>
      <xdr:spPr>
        <a:xfrm>
          <a:off x="6737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69" name="n_1mainValue【福祉施設】&#10;一人当たり面積"/>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70" name="n_2mainValue【福祉施設】&#10;一人当たり面積"/>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19066</xdr:rowOff>
    </xdr:from>
    <xdr:ext cx="469744" cy="259045"/>
    <xdr:sp macro="" textlink="">
      <xdr:nvSpPr>
        <xdr:cNvPr id="371" name="n_3mainValue【福祉施設】&#10;一人当たり面積"/>
        <xdr:cNvSpPr txBox="1"/>
      </xdr:nvSpPr>
      <xdr:spPr>
        <a:xfrm>
          <a:off x="7626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15257</xdr:rowOff>
    </xdr:from>
    <xdr:ext cx="469744" cy="259045"/>
    <xdr:sp macro="" textlink="">
      <xdr:nvSpPr>
        <xdr:cNvPr id="372" name="n_4mainValue【福祉施設】&#10;一人当たり面積"/>
        <xdr:cNvSpPr txBox="1"/>
      </xdr:nvSpPr>
      <xdr:spPr>
        <a:xfrm>
          <a:off x="6737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402" name="【市民会館】&#10;有形固定資産減価償却率平均値テキスト"/>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88264</xdr:rowOff>
    </xdr:from>
    <xdr:to>
      <xdr:col>24</xdr:col>
      <xdr:colOff>114300</xdr:colOff>
      <xdr:row>104</xdr:row>
      <xdr:rowOff>18414</xdr:rowOff>
    </xdr:to>
    <xdr:sp macro="" textlink="">
      <xdr:nvSpPr>
        <xdr:cNvPr id="413" name="楕円 412"/>
        <xdr:cNvSpPr/>
      </xdr:nvSpPr>
      <xdr:spPr>
        <a:xfrm>
          <a:off x="45847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111141</xdr:rowOff>
    </xdr:from>
    <xdr:ext cx="405111" cy="259045"/>
    <xdr:sp macro="" textlink="">
      <xdr:nvSpPr>
        <xdr:cNvPr id="414" name="【市民会館】&#10;有形固定資産減価償却率該当値テキスト"/>
        <xdr:cNvSpPr txBox="1"/>
      </xdr:nvSpPr>
      <xdr:spPr>
        <a:xfrm>
          <a:off x="4673600"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50164</xdr:rowOff>
    </xdr:from>
    <xdr:to>
      <xdr:col>20</xdr:col>
      <xdr:colOff>38100</xdr:colOff>
      <xdr:row>103</xdr:row>
      <xdr:rowOff>151764</xdr:rowOff>
    </xdr:to>
    <xdr:sp macro="" textlink="">
      <xdr:nvSpPr>
        <xdr:cNvPr id="415" name="楕円 414"/>
        <xdr:cNvSpPr/>
      </xdr:nvSpPr>
      <xdr:spPr>
        <a:xfrm>
          <a:off x="3746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100964</xdr:rowOff>
    </xdr:from>
    <xdr:to>
      <xdr:col>24</xdr:col>
      <xdr:colOff>63500</xdr:colOff>
      <xdr:row>103</xdr:row>
      <xdr:rowOff>139064</xdr:rowOff>
    </xdr:to>
    <xdr:cxnSp macro="">
      <xdr:nvCxnSpPr>
        <xdr:cNvPr id="416" name="直線コネクタ 415"/>
        <xdr:cNvCxnSpPr/>
      </xdr:nvCxnSpPr>
      <xdr:spPr>
        <a:xfrm>
          <a:off x="3797300" y="177603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118745</xdr:rowOff>
    </xdr:from>
    <xdr:to>
      <xdr:col>15</xdr:col>
      <xdr:colOff>101600</xdr:colOff>
      <xdr:row>104</xdr:row>
      <xdr:rowOff>48895</xdr:rowOff>
    </xdr:to>
    <xdr:sp macro="" textlink="">
      <xdr:nvSpPr>
        <xdr:cNvPr id="417" name="楕円 416"/>
        <xdr:cNvSpPr/>
      </xdr:nvSpPr>
      <xdr:spPr>
        <a:xfrm>
          <a:off x="2857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100964</xdr:rowOff>
    </xdr:from>
    <xdr:to>
      <xdr:col>19</xdr:col>
      <xdr:colOff>177800</xdr:colOff>
      <xdr:row>103</xdr:row>
      <xdr:rowOff>169545</xdr:rowOff>
    </xdr:to>
    <xdr:cxnSp macro="">
      <xdr:nvCxnSpPr>
        <xdr:cNvPr id="418" name="直線コネクタ 417"/>
        <xdr:cNvCxnSpPr/>
      </xdr:nvCxnSpPr>
      <xdr:spPr>
        <a:xfrm flipV="1">
          <a:off x="2908300" y="177603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19" name="楕円 418"/>
        <xdr:cNvSpPr/>
      </xdr:nvSpPr>
      <xdr:spPr>
        <a:xfrm>
          <a:off x="1968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131445</xdr:rowOff>
    </xdr:from>
    <xdr:to>
      <xdr:col>15</xdr:col>
      <xdr:colOff>50800</xdr:colOff>
      <xdr:row>103</xdr:row>
      <xdr:rowOff>169545</xdr:rowOff>
    </xdr:to>
    <xdr:cxnSp macro="">
      <xdr:nvCxnSpPr>
        <xdr:cNvPr id="420" name="直線コネクタ 419"/>
        <xdr:cNvCxnSpPr/>
      </xdr:nvCxnSpPr>
      <xdr:spPr>
        <a:xfrm>
          <a:off x="2019300" y="17790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21" name="楕円 420"/>
        <xdr:cNvSpPr/>
      </xdr:nvSpPr>
      <xdr:spPr>
        <a:xfrm>
          <a:off x="1079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91439</xdr:rowOff>
    </xdr:from>
    <xdr:to>
      <xdr:col>10</xdr:col>
      <xdr:colOff>114300</xdr:colOff>
      <xdr:row>103</xdr:row>
      <xdr:rowOff>131445</xdr:rowOff>
    </xdr:to>
    <xdr:cxnSp macro="">
      <xdr:nvCxnSpPr>
        <xdr:cNvPr id="422" name="直線コネクタ 421"/>
        <xdr:cNvCxnSpPr/>
      </xdr:nvCxnSpPr>
      <xdr:spPr>
        <a:xfrm>
          <a:off x="1130300" y="177507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423" name="n_1aveValue【市民会館】&#10;有形固定資産減価償却率"/>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424" name="n_2aveValue【市民会館】&#10;有形固定資産減価償却率"/>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425" name="n_3aveValue【市民会館】&#10;有形固定資産減価償却率"/>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426" name="n_4aveValue【市民会館】&#10;有形固定資産減価償却率"/>
        <xdr:cNvSpPr txBox="1"/>
      </xdr:nvSpPr>
      <xdr:spPr>
        <a:xfrm>
          <a:off x="927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168291</xdr:rowOff>
    </xdr:from>
    <xdr:ext cx="405111" cy="259045"/>
    <xdr:sp macro="" textlink="">
      <xdr:nvSpPr>
        <xdr:cNvPr id="427" name="n_1mainValue【市民会館】&#10;有形固定資産減価償却率"/>
        <xdr:cNvSpPr txBox="1"/>
      </xdr:nvSpPr>
      <xdr:spPr>
        <a:xfrm>
          <a:off x="35820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65422</xdr:rowOff>
    </xdr:from>
    <xdr:ext cx="405111" cy="259045"/>
    <xdr:sp macro="" textlink="">
      <xdr:nvSpPr>
        <xdr:cNvPr id="428" name="n_2mainValue【市民会館】&#10;有形固定資産減価償却率"/>
        <xdr:cNvSpPr txBox="1"/>
      </xdr:nvSpPr>
      <xdr:spPr>
        <a:xfrm>
          <a:off x="2705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29" name="n_3main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0" name="n_4mainValue【市民会館】&#10;有形固定資産減価償却率"/>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59" name="【市民会館】&#10;一人当たり面積平均値テキスト"/>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55880</xdr:rowOff>
    </xdr:from>
    <xdr:to>
      <xdr:col>55</xdr:col>
      <xdr:colOff>50800</xdr:colOff>
      <xdr:row>102</xdr:row>
      <xdr:rowOff>157480</xdr:rowOff>
    </xdr:to>
    <xdr:sp macro="" textlink="">
      <xdr:nvSpPr>
        <xdr:cNvPr id="470" name="楕円 469"/>
        <xdr:cNvSpPr/>
      </xdr:nvSpPr>
      <xdr:spPr>
        <a:xfrm>
          <a:off x="104267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78757</xdr:rowOff>
    </xdr:from>
    <xdr:ext cx="469744" cy="259045"/>
    <xdr:sp macro="" textlink="">
      <xdr:nvSpPr>
        <xdr:cNvPr id="471" name="【市民会館】&#10;一人当たり面積該当値テキスト"/>
        <xdr:cNvSpPr txBox="1"/>
      </xdr:nvSpPr>
      <xdr:spPr>
        <a:xfrm>
          <a:off x="10515600"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63500</xdr:rowOff>
    </xdr:from>
    <xdr:to>
      <xdr:col>50</xdr:col>
      <xdr:colOff>165100</xdr:colOff>
      <xdr:row>102</xdr:row>
      <xdr:rowOff>165100</xdr:rowOff>
    </xdr:to>
    <xdr:sp macro="" textlink="">
      <xdr:nvSpPr>
        <xdr:cNvPr id="472" name="楕円 471"/>
        <xdr:cNvSpPr/>
      </xdr:nvSpPr>
      <xdr:spPr>
        <a:xfrm>
          <a:off x="9588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106680</xdr:rowOff>
    </xdr:from>
    <xdr:to>
      <xdr:col>55</xdr:col>
      <xdr:colOff>0</xdr:colOff>
      <xdr:row>102</xdr:row>
      <xdr:rowOff>114300</xdr:rowOff>
    </xdr:to>
    <xdr:cxnSp macro="">
      <xdr:nvCxnSpPr>
        <xdr:cNvPr id="473" name="直線コネクタ 472"/>
        <xdr:cNvCxnSpPr/>
      </xdr:nvCxnSpPr>
      <xdr:spPr>
        <a:xfrm flipV="1">
          <a:off x="9639300" y="17594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71120</xdr:rowOff>
    </xdr:from>
    <xdr:to>
      <xdr:col>46</xdr:col>
      <xdr:colOff>38100</xdr:colOff>
      <xdr:row>103</xdr:row>
      <xdr:rowOff>1270</xdr:rowOff>
    </xdr:to>
    <xdr:sp macro="" textlink="">
      <xdr:nvSpPr>
        <xdr:cNvPr id="474" name="楕円 473"/>
        <xdr:cNvSpPr/>
      </xdr:nvSpPr>
      <xdr:spPr>
        <a:xfrm>
          <a:off x="8699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114300</xdr:rowOff>
    </xdr:from>
    <xdr:to>
      <xdr:col>50</xdr:col>
      <xdr:colOff>114300</xdr:colOff>
      <xdr:row>102</xdr:row>
      <xdr:rowOff>121920</xdr:rowOff>
    </xdr:to>
    <xdr:cxnSp macro="">
      <xdr:nvCxnSpPr>
        <xdr:cNvPr id="475" name="直線コネクタ 474"/>
        <xdr:cNvCxnSpPr/>
      </xdr:nvCxnSpPr>
      <xdr:spPr>
        <a:xfrm flipV="1">
          <a:off x="8750300" y="17602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78739</xdr:rowOff>
    </xdr:from>
    <xdr:to>
      <xdr:col>41</xdr:col>
      <xdr:colOff>101600</xdr:colOff>
      <xdr:row>103</xdr:row>
      <xdr:rowOff>8889</xdr:rowOff>
    </xdr:to>
    <xdr:sp macro="" textlink="">
      <xdr:nvSpPr>
        <xdr:cNvPr id="476" name="楕円 475"/>
        <xdr:cNvSpPr/>
      </xdr:nvSpPr>
      <xdr:spPr>
        <a:xfrm>
          <a:off x="7810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121920</xdr:rowOff>
    </xdr:from>
    <xdr:to>
      <xdr:col>45</xdr:col>
      <xdr:colOff>177800</xdr:colOff>
      <xdr:row>102</xdr:row>
      <xdr:rowOff>129539</xdr:rowOff>
    </xdr:to>
    <xdr:cxnSp macro="">
      <xdr:nvCxnSpPr>
        <xdr:cNvPr id="477" name="直線コネクタ 476"/>
        <xdr:cNvCxnSpPr/>
      </xdr:nvCxnSpPr>
      <xdr:spPr>
        <a:xfrm flipV="1">
          <a:off x="7861300" y="17609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78739</xdr:rowOff>
    </xdr:from>
    <xdr:to>
      <xdr:col>36</xdr:col>
      <xdr:colOff>165100</xdr:colOff>
      <xdr:row>103</xdr:row>
      <xdr:rowOff>8889</xdr:rowOff>
    </xdr:to>
    <xdr:sp macro="" textlink="">
      <xdr:nvSpPr>
        <xdr:cNvPr id="478" name="楕円 477"/>
        <xdr:cNvSpPr/>
      </xdr:nvSpPr>
      <xdr:spPr>
        <a:xfrm>
          <a:off x="6921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129539</xdr:rowOff>
    </xdr:from>
    <xdr:to>
      <xdr:col>41</xdr:col>
      <xdr:colOff>50800</xdr:colOff>
      <xdr:row>102</xdr:row>
      <xdr:rowOff>129539</xdr:rowOff>
    </xdr:to>
    <xdr:cxnSp macro="">
      <xdr:nvCxnSpPr>
        <xdr:cNvPr id="479" name="直線コネクタ 478"/>
        <xdr:cNvCxnSpPr/>
      </xdr:nvCxnSpPr>
      <xdr:spPr>
        <a:xfrm>
          <a:off x="6972300" y="17617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480" name="n_1aveValue【市民会館】&#10;一人当たり面積"/>
        <xdr:cNvSpPr txBox="1"/>
      </xdr:nvSpPr>
      <xdr:spPr>
        <a:xfrm>
          <a:off x="9391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64788</xdr:rowOff>
    </xdr:from>
    <xdr:ext cx="469744" cy="259045"/>
    <xdr:sp macro="" textlink="">
      <xdr:nvSpPr>
        <xdr:cNvPr id="481" name="n_2aveValue【市民会館】&#10;一人当たり面積"/>
        <xdr:cNvSpPr txBox="1"/>
      </xdr:nvSpPr>
      <xdr:spPr>
        <a:xfrm>
          <a:off x="8515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2" name="n_3aveValue【市民会館】&#10;一人当たり面積"/>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57166</xdr:rowOff>
    </xdr:from>
    <xdr:ext cx="469744" cy="259045"/>
    <xdr:sp macro="" textlink="">
      <xdr:nvSpPr>
        <xdr:cNvPr id="483" name="n_4aveValue【市民会館】&#10;一人当たり面積"/>
        <xdr:cNvSpPr txBox="1"/>
      </xdr:nvSpPr>
      <xdr:spPr>
        <a:xfrm>
          <a:off x="6737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10177</xdr:rowOff>
    </xdr:from>
    <xdr:ext cx="469744" cy="259045"/>
    <xdr:sp macro="" textlink="">
      <xdr:nvSpPr>
        <xdr:cNvPr id="484" name="n_1mainValue【市民会館】&#10;一人当たり面積"/>
        <xdr:cNvSpPr txBox="1"/>
      </xdr:nvSpPr>
      <xdr:spPr>
        <a:xfrm>
          <a:off x="93917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17797</xdr:rowOff>
    </xdr:from>
    <xdr:ext cx="469744" cy="259045"/>
    <xdr:sp macro="" textlink="">
      <xdr:nvSpPr>
        <xdr:cNvPr id="485" name="n_2mainValue【市民会館】&#10;一人当たり面積"/>
        <xdr:cNvSpPr txBox="1"/>
      </xdr:nvSpPr>
      <xdr:spPr>
        <a:xfrm>
          <a:off x="8515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25416</xdr:rowOff>
    </xdr:from>
    <xdr:ext cx="469744" cy="259045"/>
    <xdr:sp macro="" textlink="">
      <xdr:nvSpPr>
        <xdr:cNvPr id="486" name="n_3mainValue【市民会館】&#10;一人当たり面積"/>
        <xdr:cNvSpPr txBox="1"/>
      </xdr:nvSpPr>
      <xdr:spPr>
        <a:xfrm>
          <a:off x="7626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25416</xdr:rowOff>
    </xdr:from>
    <xdr:ext cx="469744" cy="259045"/>
    <xdr:sp macro="" textlink="">
      <xdr:nvSpPr>
        <xdr:cNvPr id="487" name="n_4mainValue【市民会館】&#10;一人当たり面積"/>
        <xdr:cNvSpPr txBox="1"/>
      </xdr:nvSpPr>
      <xdr:spPr>
        <a:xfrm>
          <a:off x="6737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8" name="直線コネクタ 527"/>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9"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1"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2" name="直線コネクタ 531"/>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33"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4" name="フローチャート: 判断 533"/>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5" name="フローチャート: 判断 534"/>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6" name="フローチャート: 判断 535"/>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7" name="フローチャート: 判断 536"/>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38" name="フローチャート: 判断 537"/>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544" name="楕円 543"/>
        <xdr:cNvSpPr/>
      </xdr:nvSpPr>
      <xdr:spPr>
        <a:xfrm>
          <a:off x="16268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57167</xdr:rowOff>
    </xdr:from>
    <xdr:ext cx="405111" cy="259045"/>
    <xdr:sp macro="" textlink="">
      <xdr:nvSpPr>
        <xdr:cNvPr id="545" name="【保健センター・保健所】&#10;有形固定資産減価償却率該当値テキスト"/>
        <xdr:cNvSpPr txBox="1"/>
      </xdr:nvSpPr>
      <xdr:spPr>
        <a:xfrm>
          <a:off x="16357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36830</xdr:rowOff>
    </xdr:from>
    <xdr:to>
      <xdr:col>81</xdr:col>
      <xdr:colOff>101600</xdr:colOff>
      <xdr:row>60</xdr:row>
      <xdr:rowOff>138430</xdr:rowOff>
    </xdr:to>
    <xdr:sp macro="" textlink="">
      <xdr:nvSpPr>
        <xdr:cNvPr id="546" name="楕円 545"/>
        <xdr:cNvSpPr/>
      </xdr:nvSpPr>
      <xdr:spPr>
        <a:xfrm>
          <a:off x="15430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87630</xdr:rowOff>
    </xdr:from>
    <xdr:to>
      <xdr:col>85</xdr:col>
      <xdr:colOff>127000</xdr:colOff>
      <xdr:row>60</xdr:row>
      <xdr:rowOff>129540</xdr:rowOff>
    </xdr:to>
    <xdr:cxnSp macro="">
      <xdr:nvCxnSpPr>
        <xdr:cNvPr id="547" name="直線コネクタ 546"/>
        <xdr:cNvCxnSpPr/>
      </xdr:nvCxnSpPr>
      <xdr:spPr>
        <a:xfrm>
          <a:off x="15481300" y="103746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8" name="楕円 547"/>
        <xdr:cNvSpPr/>
      </xdr:nvSpPr>
      <xdr:spPr>
        <a:xfrm>
          <a:off x="14541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47625</xdr:rowOff>
    </xdr:from>
    <xdr:to>
      <xdr:col>81</xdr:col>
      <xdr:colOff>50800</xdr:colOff>
      <xdr:row>60</xdr:row>
      <xdr:rowOff>87630</xdr:rowOff>
    </xdr:to>
    <xdr:cxnSp macro="">
      <xdr:nvCxnSpPr>
        <xdr:cNvPr id="549" name="直線コネクタ 548"/>
        <xdr:cNvCxnSpPr/>
      </xdr:nvCxnSpPr>
      <xdr:spPr>
        <a:xfrm>
          <a:off x="14592300" y="10334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50" name="楕円 549"/>
        <xdr:cNvSpPr/>
      </xdr:nvSpPr>
      <xdr:spPr>
        <a:xfrm>
          <a:off x="13652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47625</xdr:rowOff>
    </xdr:to>
    <xdr:cxnSp macro="">
      <xdr:nvCxnSpPr>
        <xdr:cNvPr id="551" name="直線コネクタ 550"/>
        <xdr:cNvCxnSpPr/>
      </xdr:nvCxnSpPr>
      <xdr:spPr>
        <a:xfrm>
          <a:off x="13703300" y="103117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552" name="楕円 551"/>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24765</xdr:rowOff>
    </xdr:to>
    <xdr:cxnSp macro="">
      <xdr:nvCxnSpPr>
        <xdr:cNvPr id="553" name="直線コネクタ 552"/>
        <xdr:cNvCxnSpPr/>
      </xdr:nvCxnSpPr>
      <xdr:spPr>
        <a:xfrm>
          <a:off x="12814300" y="102984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54" name="n_1aveValue【保健センター・保健所】&#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555" name="n_2aveValue【保健センター・保健所】&#10;有形固定資産減価償却率"/>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56" name="n_3aveValue【保健センター・保健所】&#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557" name="n_4aveValue【保健センター・保健所】&#10;有形固定資産減価償却率"/>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129557</xdr:rowOff>
    </xdr:from>
    <xdr:ext cx="405111" cy="259045"/>
    <xdr:sp macro="" textlink="">
      <xdr:nvSpPr>
        <xdr:cNvPr id="558" name="n_1mainValue【保健センター・保健所】&#10;有形固定資産減価償却率"/>
        <xdr:cNvSpPr txBox="1"/>
      </xdr:nvSpPr>
      <xdr:spPr>
        <a:xfrm>
          <a:off x="15266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mainValue【保健センター・保健所】&#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0" name="n_3mainValue【保健センター・保健所】&#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561" name="n_4mainValue【保健センター・保健所】&#10;有形固定資産減価償却率"/>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83" name="直線コネクタ 582"/>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5" name="直線コネクタ 58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86" name="【保健センター・保健所】&#10;一人当たり面積最大値テキスト"/>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87" name="直線コネクタ 586"/>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8" name="【保健センター・保健所】&#10;一人当たり面積平均値テキスト"/>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9" name="フローチャート: 判断 588"/>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90" name="フローチャート: 判断 589"/>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91" name="フローチャート: 判断 590"/>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92" name="フローチャート: 判断 591"/>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93" name="フローチャート: 判断 592"/>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99" name="楕円 598"/>
        <xdr:cNvSpPr/>
      </xdr:nvSpPr>
      <xdr:spPr>
        <a:xfrm>
          <a:off x="22110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74439</xdr:rowOff>
    </xdr:from>
    <xdr:ext cx="469744" cy="259045"/>
    <xdr:sp macro="" textlink="">
      <xdr:nvSpPr>
        <xdr:cNvPr id="600" name="【保健センター・保健所】&#10;一人当たり面積該当値テキスト"/>
        <xdr:cNvSpPr txBox="1"/>
      </xdr:nvSpPr>
      <xdr:spPr>
        <a:xfrm>
          <a:off x="22199600" y="1070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159512</xdr:rowOff>
    </xdr:from>
    <xdr:to>
      <xdr:col>112</xdr:col>
      <xdr:colOff>38100</xdr:colOff>
      <xdr:row>63</xdr:row>
      <xdr:rowOff>89662</xdr:rowOff>
    </xdr:to>
    <xdr:sp macro="" textlink="">
      <xdr:nvSpPr>
        <xdr:cNvPr id="601" name="楕円 600"/>
        <xdr:cNvSpPr/>
      </xdr:nvSpPr>
      <xdr:spPr>
        <a:xfrm>
          <a:off x="21272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38862</xdr:rowOff>
    </xdr:to>
    <xdr:cxnSp macro="">
      <xdr:nvCxnSpPr>
        <xdr:cNvPr id="602" name="直線コネクタ 601"/>
        <xdr:cNvCxnSpPr/>
      </xdr:nvCxnSpPr>
      <xdr:spPr>
        <a:xfrm>
          <a:off x="21323300" y="1084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603" name="楕円 602"/>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38862</xdr:rowOff>
    </xdr:from>
    <xdr:to>
      <xdr:col>111</xdr:col>
      <xdr:colOff>177800</xdr:colOff>
      <xdr:row>63</xdr:row>
      <xdr:rowOff>43434</xdr:rowOff>
    </xdr:to>
    <xdr:cxnSp macro="">
      <xdr:nvCxnSpPr>
        <xdr:cNvPr id="604" name="直線コネクタ 603"/>
        <xdr:cNvCxnSpPr/>
      </xdr:nvCxnSpPr>
      <xdr:spPr>
        <a:xfrm flipV="1">
          <a:off x="20434300" y="1084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605" name="楕円 604"/>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43434</xdr:rowOff>
    </xdr:to>
    <xdr:cxnSp macro="">
      <xdr:nvCxnSpPr>
        <xdr:cNvPr id="606" name="直線コネクタ 605"/>
        <xdr:cNvCxnSpPr/>
      </xdr:nvCxnSpPr>
      <xdr:spPr>
        <a:xfrm>
          <a:off x="19545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607" name="楕円 606"/>
        <xdr:cNvSpPr/>
      </xdr:nvSpPr>
      <xdr:spPr>
        <a:xfrm>
          <a:off x="18605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43434</xdr:rowOff>
    </xdr:from>
    <xdr:to>
      <xdr:col>102</xdr:col>
      <xdr:colOff>114300</xdr:colOff>
      <xdr:row>63</xdr:row>
      <xdr:rowOff>43434</xdr:rowOff>
    </xdr:to>
    <xdr:cxnSp macro="">
      <xdr:nvCxnSpPr>
        <xdr:cNvPr id="608" name="直線コネクタ 607"/>
        <xdr:cNvCxnSpPr/>
      </xdr:nvCxnSpPr>
      <xdr:spPr>
        <a:xfrm>
          <a:off x="18656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609" name="n_1aveValue【保健センター・保健所】&#10;一人当たり面積"/>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10" name="n_2aveValue【保健センター・保健所】&#10;一人当たり面積"/>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611" name="n_3aveValue【保健センター・保健所】&#10;一人当たり面積"/>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12" name="n_4aveValue【保健センター・保健所】&#10;一人当たり面積"/>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80789</xdr:rowOff>
    </xdr:from>
    <xdr:ext cx="469744" cy="259045"/>
    <xdr:sp macro="" textlink="">
      <xdr:nvSpPr>
        <xdr:cNvPr id="613" name="n_1mainValue【保健センター・保健所】&#10;一人当たり面積"/>
        <xdr:cNvSpPr txBox="1"/>
      </xdr:nvSpPr>
      <xdr:spPr>
        <a:xfrm>
          <a:off x="21075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614" name="n_2mainValue【保健センター・保健所】&#10;一人当たり面積"/>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615" name="n_3mainValue【保健センター・保健所】&#10;一人当たり面積"/>
        <xdr:cNvSpPr txBox="1"/>
      </xdr:nvSpPr>
      <xdr:spPr>
        <a:xfrm>
          <a:off x="19310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616" name="n_4mainValue【保健センター・保健所】&#10;一人当たり面積"/>
        <xdr:cNvSpPr txBox="1"/>
      </xdr:nvSpPr>
      <xdr:spPr>
        <a:xfrm>
          <a:off x="18421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41" name="直線コネクタ 640"/>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42"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43" name="直線コネクタ 642"/>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44"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45" name="直線コネクタ 644"/>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646" name="【消防施設】&#10;有形固定資産減価償却率平均値テキスト"/>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7" name="フローチャート: 判断 646"/>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48" name="フローチャート: 判断 64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49" name="フローチャート: 判断 648"/>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50" name="フローチャート: 判断 649"/>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51" name="フローチャート: 判断 650"/>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57" name="楕円 656"/>
        <xdr:cNvSpPr/>
      </xdr:nvSpPr>
      <xdr:spPr>
        <a:xfrm>
          <a:off x="16268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26688</xdr:rowOff>
    </xdr:from>
    <xdr:ext cx="405111" cy="259045"/>
    <xdr:sp macro="" textlink="">
      <xdr:nvSpPr>
        <xdr:cNvPr id="658" name="【消防施設】&#10;有形固定資産減価償却率該当値テキスト"/>
        <xdr:cNvSpPr txBox="1"/>
      </xdr:nvSpPr>
      <xdr:spPr>
        <a:xfrm>
          <a:off x="16357600" y="1391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659" name="楕円 658"/>
        <xdr:cNvSpPr/>
      </xdr:nvSpPr>
      <xdr:spPr>
        <a:xfrm>
          <a:off x="15430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51436</xdr:rowOff>
    </xdr:from>
    <xdr:to>
      <xdr:col>85</xdr:col>
      <xdr:colOff>127000</xdr:colOff>
      <xdr:row>81</xdr:row>
      <xdr:rowOff>99061</xdr:rowOff>
    </xdr:to>
    <xdr:cxnSp macro="">
      <xdr:nvCxnSpPr>
        <xdr:cNvPr id="660" name="直線コネクタ 659"/>
        <xdr:cNvCxnSpPr/>
      </xdr:nvCxnSpPr>
      <xdr:spPr>
        <a:xfrm>
          <a:off x="15481300" y="139388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21589</xdr:rowOff>
    </xdr:from>
    <xdr:to>
      <xdr:col>76</xdr:col>
      <xdr:colOff>165100</xdr:colOff>
      <xdr:row>84</xdr:row>
      <xdr:rowOff>123189</xdr:rowOff>
    </xdr:to>
    <xdr:sp macro="" textlink="">
      <xdr:nvSpPr>
        <xdr:cNvPr id="661" name="楕円 660"/>
        <xdr:cNvSpPr/>
      </xdr:nvSpPr>
      <xdr:spPr>
        <a:xfrm>
          <a:off x="1454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51436</xdr:rowOff>
    </xdr:from>
    <xdr:to>
      <xdr:col>81</xdr:col>
      <xdr:colOff>50800</xdr:colOff>
      <xdr:row>84</xdr:row>
      <xdr:rowOff>72389</xdr:rowOff>
    </xdr:to>
    <xdr:cxnSp macro="">
      <xdr:nvCxnSpPr>
        <xdr:cNvPr id="662" name="直線コネクタ 661"/>
        <xdr:cNvCxnSpPr/>
      </xdr:nvCxnSpPr>
      <xdr:spPr>
        <a:xfrm flipV="1">
          <a:off x="14592300" y="13938886"/>
          <a:ext cx="889000" cy="5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663" name="楕円 662"/>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84</xdr:row>
      <xdr:rowOff>72389</xdr:rowOff>
    </xdr:to>
    <xdr:cxnSp macro="">
      <xdr:nvCxnSpPr>
        <xdr:cNvPr id="664" name="直線コネクタ 663"/>
        <xdr:cNvCxnSpPr/>
      </xdr:nvCxnSpPr>
      <xdr:spPr>
        <a:xfrm>
          <a:off x="13703300" y="14439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124461</xdr:rowOff>
    </xdr:from>
    <xdr:to>
      <xdr:col>67</xdr:col>
      <xdr:colOff>101600</xdr:colOff>
      <xdr:row>84</xdr:row>
      <xdr:rowOff>54611</xdr:rowOff>
    </xdr:to>
    <xdr:sp macro="" textlink="">
      <xdr:nvSpPr>
        <xdr:cNvPr id="665" name="楕円 664"/>
        <xdr:cNvSpPr/>
      </xdr:nvSpPr>
      <xdr:spPr>
        <a:xfrm>
          <a:off x="12763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3811</xdr:rowOff>
    </xdr:from>
    <xdr:to>
      <xdr:col>71</xdr:col>
      <xdr:colOff>177800</xdr:colOff>
      <xdr:row>84</xdr:row>
      <xdr:rowOff>38100</xdr:rowOff>
    </xdr:to>
    <xdr:cxnSp macro="">
      <xdr:nvCxnSpPr>
        <xdr:cNvPr id="666" name="直線コネクタ 665"/>
        <xdr:cNvCxnSpPr/>
      </xdr:nvCxnSpPr>
      <xdr:spPr>
        <a:xfrm>
          <a:off x="12814300" y="14405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67"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668" name="n_2aveValue【消防施設】&#10;有形固定資産減価償却率"/>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669" name="n_3aveValue【消防施設】&#10;有形固定資産減価償却率"/>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670" name="n_4aveValue【消防施設】&#10;有形固定資産減価償却率"/>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671" name="n_1mainValue【消防施設】&#10;有形固定資産減価償却率"/>
        <xdr:cNvSpPr txBox="1"/>
      </xdr:nvSpPr>
      <xdr:spPr>
        <a:xfrm>
          <a:off x="15266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114316</xdr:rowOff>
    </xdr:from>
    <xdr:ext cx="405111" cy="259045"/>
    <xdr:sp macro="" textlink="">
      <xdr:nvSpPr>
        <xdr:cNvPr id="672" name="n_2mainValue【消防施設】&#10;有形固定資産減価償却率"/>
        <xdr:cNvSpPr txBox="1"/>
      </xdr:nvSpPr>
      <xdr:spPr>
        <a:xfrm>
          <a:off x="14389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673" name="n_3mainValue【消防施設】&#10;有形固定資産減価償却率"/>
        <xdr:cNvSpPr txBox="1"/>
      </xdr:nvSpPr>
      <xdr:spPr>
        <a:xfrm>
          <a:off x="13500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45738</xdr:rowOff>
    </xdr:from>
    <xdr:ext cx="405111" cy="259045"/>
    <xdr:sp macro="" textlink="">
      <xdr:nvSpPr>
        <xdr:cNvPr id="674" name="n_4mainValue【消防施設】&#10;有形固定資産減価償却率"/>
        <xdr:cNvSpPr txBox="1"/>
      </xdr:nvSpPr>
      <xdr:spPr>
        <a:xfrm>
          <a:off x="12611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96" name="直線コネクタ 695"/>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7"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8" name="直線コネクタ 697"/>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99" name="【消防施設】&#10;一人当たり面積最大値テキスト"/>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00" name="直線コネクタ 699"/>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01"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2" name="フローチャート: 判断 701"/>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3" name="フローチャート: 判断 702"/>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04" name="フローチャート: 判断 703"/>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5" name="フローチャート: 判断 704"/>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06" name="フローチャート: 判断 705"/>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712" name="楕円 711"/>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713" name="【消防施設】&#10;一人当たり面積該当値テキスト"/>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714" name="楕円 713"/>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715" name="直線コネクタ 714"/>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16" name="楕円 715"/>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145542</xdr:rowOff>
    </xdr:to>
    <xdr:cxnSp macro="">
      <xdr:nvCxnSpPr>
        <xdr:cNvPr id="717" name="直線コネクタ 716"/>
        <xdr:cNvCxnSpPr/>
      </xdr:nvCxnSpPr>
      <xdr:spPr>
        <a:xfrm flipV="1">
          <a:off x="20434300" y="14700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718" name="楕円 717"/>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719" name="直線コネクタ 718"/>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720" name="楕円 719"/>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145542</xdr:rowOff>
    </xdr:to>
    <xdr:cxnSp macro="">
      <xdr:nvCxnSpPr>
        <xdr:cNvPr id="721" name="直線コネクタ 720"/>
        <xdr:cNvCxnSpPr/>
      </xdr:nvCxnSpPr>
      <xdr:spPr>
        <a:xfrm>
          <a:off x="18656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22" name="n_1ave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23" name="n_2aveValue【消防施設】&#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24"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25"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726" name="n_1mainValue【消防施設】&#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27" name="n_2mainValue【消防施設】&#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728" name="n_3mainValue【消防施設】&#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729" name="n_4mainValue【消防施設】&#10;一人当たり面積"/>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55" name="直線コネクタ 754"/>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56" name="【庁舎】&#10;有形固定資産減価償却率最小値テキスト"/>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57" name="直線コネクタ 756"/>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58" name="【庁舎】&#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59" name="直線コネクタ 758"/>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60"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61" name="フローチャート: 判断 760"/>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62" name="フローチャート: 判断 761"/>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63" name="フローチャート: 判断 762"/>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4" name="フローチャート: 判断 763"/>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65" name="フローチャート: 判断 764"/>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71" name="楕円 770"/>
        <xdr:cNvSpPr/>
      </xdr:nvSpPr>
      <xdr:spPr>
        <a:xfrm>
          <a:off x="16268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33219</xdr:rowOff>
    </xdr:from>
    <xdr:ext cx="405111" cy="259045"/>
    <xdr:sp macro="" textlink="">
      <xdr:nvSpPr>
        <xdr:cNvPr id="772" name="【庁舎】&#10;有形固定資産減価償却率該当値テキスト"/>
        <xdr:cNvSpPr txBox="1"/>
      </xdr:nvSpPr>
      <xdr:spPr>
        <a:xfrm>
          <a:off x="16357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773" name="楕円 772"/>
        <xdr:cNvSpPr/>
      </xdr:nvSpPr>
      <xdr:spPr>
        <a:xfrm>
          <a:off x="15430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68036</xdr:rowOff>
    </xdr:from>
    <xdr:to>
      <xdr:col>85</xdr:col>
      <xdr:colOff>127000</xdr:colOff>
      <xdr:row>106</xdr:row>
      <xdr:rowOff>105592</xdr:rowOff>
    </xdr:to>
    <xdr:cxnSp macro="">
      <xdr:nvCxnSpPr>
        <xdr:cNvPr id="774" name="直線コネクタ 773"/>
        <xdr:cNvCxnSpPr/>
      </xdr:nvCxnSpPr>
      <xdr:spPr>
        <a:xfrm>
          <a:off x="15481300" y="182417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775" name="楕円 774"/>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68036</xdr:rowOff>
    </xdr:to>
    <xdr:cxnSp macro="">
      <xdr:nvCxnSpPr>
        <xdr:cNvPr id="776" name="直線コネクタ 775"/>
        <xdr:cNvCxnSpPr/>
      </xdr:nvCxnSpPr>
      <xdr:spPr>
        <a:xfrm>
          <a:off x="14592300" y="182041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113574</xdr:rowOff>
    </xdr:from>
    <xdr:to>
      <xdr:col>72</xdr:col>
      <xdr:colOff>38100</xdr:colOff>
      <xdr:row>106</xdr:row>
      <xdr:rowOff>43724</xdr:rowOff>
    </xdr:to>
    <xdr:sp macro="" textlink="">
      <xdr:nvSpPr>
        <xdr:cNvPr id="777" name="楕円 776"/>
        <xdr:cNvSpPr/>
      </xdr:nvSpPr>
      <xdr:spPr>
        <a:xfrm>
          <a:off x="13652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164374</xdr:rowOff>
    </xdr:from>
    <xdr:to>
      <xdr:col>76</xdr:col>
      <xdr:colOff>114300</xdr:colOff>
      <xdr:row>106</xdr:row>
      <xdr:rowOff>30480</xdr:rowOff>
    </xdr:to>
    <xdr:cxnSp macro="">
      <xdr:nvCxnSpPr>
        <xdr:cNvPr id="778" name="直線コネクタ 777"/>
        <xdr:cNvCxnSpPr/>
      </xdr:nvCxnSpPr>
      <xdr:spPr>
        <a:xfrm>
          <a:off x="13703300" y="181666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79284</xdr:rowOff>
    </xdr:from>
    <xdr:to>
      <xdr:col>67</xdr:col>
      <xdr:colOff>101600</xdr:colOff>
      <xdr:row>106</xdr:row>
      <xdr:rowOff>9434</xdr:rowOff>
    </xdr:to>
    <xdr:sp macro="" textlink="">
      <xdr:nvSpPr>
        <xdr:cNvPr id="779" name="楕円 778"/>
        <xdr:cNvSpPr/>
      </xdr:nvSpPr>
      <xdr:spPr>
        <a:xfrm>
          <a:off x="1276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130084</xdr:rowOff>
    </xdr:from>
    <xdr:to>
      <xdr:col>71</xdr:col>
      <xdr:colOff>177800</xdr:colOff>
      <xdr:row>105</xdr:row>
      <xdr:rowOff>164374</xdr:rowOff>
    </xdr:to>
    <xdr:cxnSp macro="">
      <xdr:nvCxnSpPr>
        <xdr:cNvPr id="780" name="直線コネクタ 779"/>
        <xdr:cNvCxnSpPr/>
      </xdr:nvCxnSpPr>
      <xdr:spPr>
        <a:xfrm>
          <a:off x="12814300" y="1813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781" name="n_1aveValue【庁舎】&#10;有形固定資産減価償却率"/>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782" name="n_2aveValue【庁舎】&#10;有形固定資産減価償却率"/>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83"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84" name="n_4aveValue【庁舎】&#10;有形固定資産減価償却率"/>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109963</xdr:rowOff>
    </xdr:from>
    <xdr:ext cx="405111" cy="259045"/>
    <xdr:sp macro="" textlink="">
      <xdr:nvSpPr>
        <xdr:cNvPr id="785" name="n_1mainValue【庁舎】&#10;有形固定資産減価償却率"/>
        <xdr:cNvSpPr txBox="1"/>
      </xdr:nvSpPr>
      <xdr:spPr>
        <a:xfrm>
          <a:off x="15266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786" name="n_2mainValue【庁舎】&#10;有形固定資産減価償却率"/>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34851</xdr:rowOff>
    </xdr:from>
    <xdr:ext cx="405111" cy="259045"/>
    <xdr:sp macro="" textlink="">
      <xdr:nvSpPr>
        <xdr:cNvPr id="787" name="n_3mainValue【庁舎】&#10;有形固定資産減価償却率"/>
        <xdr:cNvSpPr txBox="1"/>
      </xdr:nvSpPr>
      <xdr:spPr>
        <a:xfrm>
          <a:off x="13500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561</xdr:rowOff>
    </xdr:from>
    <xdr:ext cx="405111" cy="259045"/>
    <xdr:sp macro="" textlink="">
      <xdr:nvSpPr>
        <xdr:cNvPr id="788" name="n_4mainValue【庁舎】&#10;有形固定資産減価償却率"/>
        <xdr:cNvSpPr txBox="1"/>
      </xdr:nvSpPr>
      <xdr:spPr>
        <a:xfrm>
          <a:off x="12611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814" name="直線コネクタ 813"/>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5"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6" name="直線コネクタ 815"/>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17" name="【庁舎】&#10;一人当たり面積最大値テキスト"/>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18" name="直線コネクタ 817"/>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819" name="【庁舎】&#10;一人当たり面積平均値テキスト"/>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0" name="フローチャート: 判断 819"/>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21" name="フローチャート: 判断 820"/>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22" name="フローチャート: 判断 821"/>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3" name="フローチャート: 判断 822"/>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24" name="フローチャート: 判断 823"/>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830" name="楕円 829"/>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31948</xdr:rowOff>
    </xdr:from>
    <xdr:ext cx="469744" cy="259045"/>
    <xdr:sp macro="" textlink="">
      <xdr:nvSpPr>
        <xdr:cNvPr id="831" name="【庁舎】&#10;一人当たり面積該当値テキスト"/>
        <xdr:cNvSpPr txBox="1"/>
      </xdr:nvSpPr>
      <xdr:spPr>
        <a:xfrm>
          <a:off x="22199600" y="180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832" name="楕円 831"/>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64770</xdr:rowOff>
    </xdr:to>
    <xdr:cxnSp macro="">
      <xdr:nvCxnSpPr>
        <xdr:cNvPr id="833" name="直線コネクタ 832"/>
        <xdr:cNvCxnSpPr/>
      </xdr:nvCxnSpPr>
      <xdr:spPr>
        <a:xfrm flipV="1">
          <a:off x="21323300" y="1823357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17236</xdr:rowOff>
    </xdr:from>
    <xdr:to>
      <xdr:col>107</xdr:col>
      <xdr:colOff>101600</xdr:colOff>
      <xdr:row>106</xdr:row>
      <xdr:rowOff>118836</xdr:rowOff>
    </xdr:to>
    <xdr:sp macro="" textlink="">
      <xdr:nvSpPr>
        <xdr:cNvPr id="834" name="楕円 833"/>
        <xdr:cNvSpPr/>
      </xdr:nvSpPr>
      <xdr:spPr>
        <a:xfrm>
          <a:off x="20383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68036</xdr:rowOff>
    </xdr:to>
    <xdr:cxnSp macro="">
      <xdr:nvCxnSpPr>
        <xdr:cNvPr id="835" name="直線コネクタ 834"/>
        <xdr:cNvCxnSpPr/>
      </xdr:nvCxnSpPr>
      <xdr:spPr>
        <a:xfrm flipV="1">
          <a:off x="20434300" y="1823847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20501</xdr:rowOff>
    </xdr:from>
    <xdr:to>
      <xdr:col>102</xdr:col>
      <xdr:colOff>165100</xdr:colOff>
      <xdr:row>106</xdr:row>
      <xdr:rowOff>122101</xdr:rowOff>
    </xdr:to>
    <xdr:sp macro="" textlink="">
      <xdr:nvSpPr>
        <xdr:cNvPr id="836" name="楕円 835"/>
        <xdr:cNvSpPr/>
      </xdr:nvSpPr>
      <xdr:spPr>
        <a:xfrm>
          <a:off x="19494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68036</xdr:rowOff>
    </xdr:from>
    <xdr:to>
      <xdr:col>107</xdr:col>
      <xdr:colOff>50800</xdr:colOff>
      <xdr:row>106</xdr:row>
      <xdr:rowOff>71301</xdr:rowOff>
    </xdr:to>
    <xdr:cxnSp macro="">
      <xdr:nvCxnSpPr>
        <xdr:cNvPr id="837" name="直線コネクタ 836"/>
        <xdr:cNvCxnSpPr/>
      </xdr:nvCxnSpPr>
      <xdr:spPr>
        <a:xfrm flipV="1">
          <a:off x="19545300" y="182417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20501</xdr:rowOff>
    </xdr:from>
    <xdr:to>
      <xdr:col>98</xdr:col>
      <xdr:colOff>38100</xdr:colOff>
      <xdr:row>106</xdr:row>
      <xdr:rowOff>122101</xdr:rowOff>
    </xdr:to>
    <xdr:sp macro="" textlink="">
      <xdr:nvSpPr>
        <xdr:cNvPr id="838" name="楕円 837"/>
        <xdr:cNvSpPr/>
      </xdr:nvSpPr>
      <xdr:spPr>
        <a:xfrm>
          <a:off x="18605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71301</xdr:rowOff>
    </xdr:from>
    <xdr:to>
      <xdr:col>102</xdr:col>
      <xdr:colOff>114300</xdr:colOff>
      <xdr:row>106</xdr:row>
      <xdr:rowOff>71301</xdr:rowOff>
    </xdr:to>
    <xdr:cxnSp macro="">
      <xdr:nvCxnSpPr>
        <xdr:cNvPr id="839" name="直線コネクタ 838"/>
        <xdr:cNvCxnSpPr/>
      </xdr:nvCxnSpPr>
      <xdr:spPr>
        <a:xfrm>
          <a:off x="18656300" y="182450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840" name="n_1aveValue【庁舎】&#10;一人当たり面積"/>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23421</xdr:rowOff>
    </xdr:from>
    <xdr:ext cx="469744" cy="259045"/>
    <xdr:sp macro="" textlink="">
      <xdr:nvSpPr>
        <xdr:cNvPr id="841" name="n_2aveValue【庁舎】&#10;一人当たり面積"/>
        <xdr:cNvSpPr txBox="1"/>
      </xdr:nvSpPr>
      <xdr:spPr>
        <a:xfrm>
          <a:off x="201994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2" name="n_3aveValue【庁舎】&#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843" name="n_4aveValue【庁舎】&#10;一人当たり面積"/>
        <xdr:cNvSpPr txBox="1"/>
      </xdr:nvSpPr>
      <xdr:spPr>
        <a:xfrm>
          <a:off x="18421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132097</xdr:rowOff>
    </xdr:from>
    <xdr:ext cx="469744" cy="259045"/>
    <xdr:sp macro="" textlink="">
      <xdr:nvSpPr>
        <xdr:cNvPr id="844" name="n_1mainValue【庁舎】&#10;一人当たり面積"/>
        <xdr:cNvSpPr txBox="1"/>
      </xdr:nvSpPr>
      <xdr:spPr>
        <a:xfrm>
          <a:off x="21075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135363</xdr:rowOff>
    </xdr:from>
    <xdr:ext cx="469744" cy="259045"/>
    <xdr:sp macro="" textlink="">
      <xdr:nvSpPr>
        <xdr:cNvPr id="845" name="n_2mainValue【庁舎】&#10;一人当たり面積"/>
        <xdr:cNvSpPr txBox="1"/>
      </xdr:nvSpPr>
      <xdr:spPr>
        <a:xfrm>
          <a:off x="20199427" y="179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138628</xdr:rowOff>
    </xdr:from>
    <xdr:ext cx="469744" cy="259045"/>
    <xdr:sp macro="" textlink="">
      <xdr:nvSpPr>
        <xdr:cNvPr id="846" name="n_3mainValue【庁舎】&#10;一人当たり面積"/>
        <xdr:cNvSpPr txBox="1"/>
      </xdr:nvSpPr>
      <xdr:spPr>
        <a:xfrm>
          <a:off x="19310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138628</xdr:rowOff>
    </xdr:from>
    <xdr:ext cx="469744" cy="259045"/>
    <xdr:sp macro="" textlink="">
      <xdr:nvSpPr>
        <xdr:cNvPr id="847" name="n_4mainValue【庁舎】&#10;一人当たり面積"/>
        <xdr:cNvSpPr txBox="1"/>
      </xdr:nvSpPr>
      <xdr:spPr>
        <a:xfrm>
          <a:off x="18421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①と同様に、類似団体と比較して、教育関係への投資額が大きいことから、図書館や市民会館（文化ホール）等の教育施設の有形固定資産減価償却率は、類似団体より若干低い数値を示している。また、消防団施設については、令和３年度の老朽化に伴う建て替え工事により、消防施設の有形固定資産減価償却率は大幅に改善することとなった。</a:t>
          </a: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高い施設としては、体育館・プール、保健センターおよび庁舎等が挙げられる。これらの有形固定資産減価償却率が高い施設については、必要に応じて、公共施設等総合管理計画に基づく、個別施設計画により、計画的に管理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10718475</v>
      </c>
      <c r="BO4" s="407"/>
      <c r="BP4" s="407"/>
      <c r="BQ4" s="407"/>
      <c r="BR4" s="407"/>
      <c r="BS4" s="407"/>
      <c r="BT4" s="407"/>
      <c r="BU4" s="408"/>
      <c r="BV4" s="406">
        <v>11089984</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13.1</v>
      </c>
      <c r="CU4" s="413"/>
      <c r="CV4" s="413"/>
      <c r="CW4" s="413"/>
      <c r="CX4" s="413"/>
      <c r="CY4" s="413"/>
      <c r="CZ4" s="413"/>
      <c r="DA4" s="414"/>
      <c r="DB4" s="412">
        <v>11.1</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9792835</v>
      </c>
      <c r="BO5" s="444"/>
      <c r="BP5" s="444"/>
      <c r="BQ5" s="444"/>
      <c r="BR5" s="444"/>
      <c r="BS5" s="444"/>
      <c r="BT5" s="444"/>
      <c r="BU5" s="445"/>
      <c r="BV5" s="443">
        <v>10334793</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90.8</v>
      </c>
      <c r="CU5" s="441"/>
      <c r="CV5" s="441"/>
      <c r="CW5" s="441"/>
      <c r="CX5" s="441"/>
      <c r="CY5" s="441"/>
      <c r="CZ5" s="441"/>
      <c r="DA5" s="442"/>
      <c r="DB5" s="440">
        <v>81.7</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925640</v>
      </c>
      <c r="BO6" s="444"/>
      <c r="BP6" s="444"/>
      <c r="BQ6" s="444"/>
      <c r="BR6" s="444"/>
      <c r="BS6" s="444"/>
      <c r="BT6" s="444"/>
      <c r="BU6" s="445"/>
      <c r="BV6" s="443">
        <v>755191</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92.9</v>
      </c>
      <c r="CU6" s="481"/>
      <c r="CV6" s="481"/>
      <c r="CW6" s="481"/>
      <c r="CX6" s="481"/>
      <c r="CY6" s="481"/>
      <c r="CZ6" s="481"/>
      <c r="DA6" s="482"/>
      <c r="DB6" s="480">
        <v>86.9</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95</v>
      </c>
      <c r="AV7" s="476"/>
      <c r="AW7" s="476"/>
      <c r="AX7" s="476"/>
      <c r="AY7" s="477" t="s">
        <v>106</v>
      </c>
      <c r="AZ7" s="478"/>
      <c r="BA7" s="478"/>
      <c r="BB7" s="478"/>
      <c r="BC7" s="478"/>
      <c r="BD7" s="478"/>
      <c r="BE7" s="478"/>
      <c r="BF7" s="478"/>
      <c r="BG7" s="478"/>
      <c r="BH7" s="478"/>
      <c r="BI7" s="478"/>
      <c r="BJ7" s="478"/>
      <c r="BK7" s="478"/>
      <c r="BL7" s="478"/>
      <c r="BM7" s="479"/>
      <c r="BN7" s="443">
        <v>103907</v>
      </c>
      <c r="BO7" s="444"/>
      <c r="BP7" s="444"/>
      <c r="BQ7" s="444"/>
      <c r="BR7" s="444"/>
      <c r="BS7" s="444"/>
      <c r="BT7" s="444"/>
      <c r="BU7" s="445"/>
      <c r="BV7" s="443">
        <v>41430</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6289437</v>
      </c>
      <c r="CU7" s="444"/>
      <c r="CV7" s="444"/>
      <c r="CW7" s="444"/>
      <c r="CX7" s="444"/>
      <c r="CY7" s="444"/>
      <c r="CZ7" s="444"/>
      <c r="DA7" s="445"/>
      <c r="DB7" s="443">
        <v>6437326</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43">
        <v>821733</v>
      </c>
      <c r="BO8" s="444"/>
      <c r="BP8" s="444"/>
      <c r="BQ8" s="444"/>
      <c r="BR8" s="444"/>
      <c r="BS8" s="444"/>
      <c r="BT8" s="444"/>
      <c r="BU8" s="445"/>
      <c r="BV8" s="443">
        <v>713761</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0.69</v>
      </c>
      <c r="CU8" s="484"/>
      <c r="CV8" s="484"/>
      <c r="CW8" s="484"/>
      <c r="CX8" s="484"/>
      <c r="CY8" s="484"/>
      <c r="CZ8" s="484"/>
      <c r="DA8" s="485"/>
      <c r="DB8" s="483">
        <v>0.72</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20964</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107972</v>
      </c>
      <c r="BO9" s="444"/>
      <c r="BP9" s="444"/>
      <c r="BQ9" s="444"/>
      <c r="BR9" s="444"/>
      <c r="BS9" s="444"/>
      <c r="BT9" s="444"/>
      <c r="BU9" s="445"/>
      <c r="BV9" s="443">
        <v>264340</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9.9</v>
      </c>
      <c r="CU9" s="441"/>
      <c r="CV9" s="441"/>
      <c r="CW9" s="441"/>
      <c r="CX9" s="441"/>
      <c r="CY9" s="441"/>
      <c r="CZ9" s="441"/>
      <c r="DA9" s="442"/>
      <c r="DB9" s="440">
        <v>9.8000000000000007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21873</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97</v>
      </c>
      <c r="BO10" s="444"/>
      <c r="BP10" s="444"/>
      <c r="BQ10" s="444"/>
      <c r="BR10" s="444"/>
      <c r="BS10" s="444"/>
      <c r="BT10" s="444"/>
      <c r="BU10" s="445"/>
      <c r="BV10" s="443">
        <v>197271</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121</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20987</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20161</v>
      </c>
      <c r="S13" s="528"/>
      <c r="T13" s="528"/>
      <c r="U13" s="528"/>
      <c r="V13" s="529"/>
      <c r="W13" s="459" t="s">
        <v>142</v>
      </c>
      <c r="X13" s="460"/>
      <c r="Y13" s="460"/>
      <c r="Z13" s="460"/>
      <c r="AA13" s="460"/>
      <c r="AB13" s="450"/>
      <c r="AC13" s="494">
        <v>531</v>
      </c>
      <c r="AD13" s="495"/>
      <c r="AE13" s="495"/>
      <c r="AF13" s="495"/>
      <c r="AG13" s="537"/>
      <c r="AH13" s="494">
        <v>555</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108069</v>
      </c>
      <c r="BO13" s="444"/>
      <c r="BP13" s="444"/>
      <c r="BQ13" s="444"/>
      <c r="BR13" s="444"/>
      <c r="BS13" s="444"/>
      <c r="BT13" s="444"/>
      <c r="BU13" s="445"/>
      <c r="BV13" s="443">
        <v>461611</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6.3</v>
      </c>
      <c r="CU13" s="441"/>
      <c r="CV13" s="441"/>
      <c r="CW13" s="441"/>
      <c r="CX13" s="441"/>
      <c r="CY13" s="441"/>
      <c r="CZ13" s="441"/>
      <c r="DA13" s="442"/>
      <c r="DB13" s="440">
        <v>6.5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21160</v>
      </c>
      <c r="S14" s="528"/>
      <c r="T14" s="528"/>
      <c r="U14" s="528"/>
      <c r="V14" s="529"/>
      <c r="W14" s="433"/>
      <c r="X14" s="434"/>
      <c r="Y14" s="434"/>
      <c r="Z14" s="434"/>
      <c r="AA14" s="434"/>
      <c r="AB14" s="423"/>
      <c r="AC14" s="530">
        <v>5.3</v>
      </c>
      <c r="AD14" s="531"/>
      <c r="AE14" s="531"/>
      <c r="AF14" s="531"/>
      <c r="AG14" s="532"/>
      <c r="AH14" s="530">
        <v>5.0999999999999996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30.2</v>
      </c>
      <c r="CU14" s="542"/>
      <c r="CV14" s="542"/>
      <c r="CW14" s="542"/>
      <c r="CX14" s="542"/>
      <c r="CY14" s="542"/>
      <c r="CZ14" s="542"/>
      <c r="DA14" s="543"/>
      <c r="DB14" s="541">
        <v>40.5</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20429</v>
      </c>
      <c r="S15" s="528"/>
      <c r="T15" s="528"/>
      <c r="U15" s="528"/>
      <c r="V15" s="529"/>
      <c r="W15" s="459" t="s">
        <v>150</v>
      </c>
      <c r="X15" s="460"/>
      <c r="Y15" s="460"/>
      <c r="Z15" s="460"/>
      <c r="AA15" s="460"/>
      <c r="AB15" s="450"/>
      <c r="AC15" s="494">
        <v>4229</v>
      </c>
      <c r="AD15" s="495"/>
      <c r="AE15" s="495"/>
      <c r="AF15" s="495"/>
      <c r="AG15" s="537"/>
      <c r="AH15" s="494">
        <v>4606</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3470907</v>
      </c>
      <c r="BO15" s="407"/>
      <c r="BP15" s="407"/>
      <c r="BQ15" s="407"/>
      <c r="BR15" s="407"/>
      <c r="BS15" s="407"/>
      <c r="BT15" s="407"/>
      <c r="BU15" s="408"/>
      <c r="BV15" s="406">
        <v>3214395</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42.3</v>
      </c>
      <c r="AD16" s="531"/>
      <c r="AE16" s="531"/>
      <c r="AF16" s="531"/>
      <c r="AG16" s="532"/>
      <c r="AH16" s="530">
        <v>42.5</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5175469</v>
      </c>
      <c r="BO16" s="444"/>
      <c r="BP16" s="444"/>
      <c r="BQ16" s="444"/>
      <c r="BR16" s="444"/>
      <c r="BS16" s="444"/>
      <c r="BT16" s="444"/>
      <c r="BU16" s="445"/>
      <c r="BV16" s="443">
        <v>5024130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5243</v>
      </c>
      <c r="AD17" s="495"/>
      <c r="AE17" s="495"/>
      <c r="AF17" s="495"/>
      <c r="AG17" s="537"/>
      <c r="AH17" s="494">
        <v>5677</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4436862</v>
      </c>
      <c r="BO17" s="444"/>
      <c r="BP17" s="444"/>
      <c r="BQ17" s="444"/>
      <c r="BR17" s="444"/>
      <c r="BS17" s="444"/>
      <c r="BT17" s="444"/>
      <c r="BU17" s="445"/>
      <c r="BV17" s="443">
        <v>4094405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117.6</v>
      </c>
      <c r="M18" s="567"/>
      <c r="N18" s="567"/>
      <c r="O18" s="567"/>
      <c r="P18" s="567"/>
      <c r="Q18" s="567"/>
      <c r="R18" s="568"/>
      <c r="S18" s="568"/>
      <c r="T18" s="568"/>
      <c r="U18" s="568"/>
      <c r="V18" s="569"/>
      <c r="W18" s="461"/>
      <c r="X18" s="462"/>
      <c r="Y18" s="462"/>
      <c r="Z18" s="462"/>
      <c r="AA18" s="462"/>
      <c r="AB18" s="453"/>
      <c r="AC18" s="570">
        <v>52.4</v>
      </c>
      <c r="AD18" s="571"/>
      <c r="AE18" s="571"/>
      <c r="AF18" s="571"/>
      <c r="AG18" s="572"/>
      <c r="AH18" s="570">
        <v>52.4</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5875355</v>
      </c>
      <c r="BO18" s="444"/>
      <c r="BP18" s="444"/>
      <c r="BQ18" s="444"/>
      <c r="BR18" s="444"/>
      <c r="BS18" s="444"/>
      <c r="BT18" s="444"/>
      <c r="BU18" s="445"/>
      <c r="BV18" s="443">
        <v>5545381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178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7867532</v>
      </c>
      <c r="BO19" s="444"/>
      <c r="BP19" s="444"/>
      <c r="BQ19" s="444"/>
      <c r="BR19" s="444"/>
      <c r="BS19" s="444"/>
      <c r="BT19" s="444"/>
      <c r="BU19" s="445"/>
      <c r="BV19" s="443">
        <v>7801229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7932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8211085</v>
      </c>
      <c r="BO22" s="407"/>
      <c r="BP22" s="407"/>
      <c r="BQ22" s="407"/>
      <c r="BR22" s="407"/>
      <c r="BS22" s="407"/>
      <c r="BT22" s="407"/>
      <c r="BU22" s="408"/>
      <c r="BV22" s="406">
        <v>8601667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7583072</v>
      </c>
      <c r="BO23" s="444"/>
      <c r="BP23" s="444"/>
      <c r="BQ23" s="444"/>
      <c r="BR23" s="444"/>
      <c r="BS23" s="444"/>
      <c r="BT23" s="444"/>
      <c r="BU23" s="445"/>
      <c r="BV23" s="443">
        <v>7882085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7400</v>
      </c>
      <c r="R24" s="495"/>
      <c r="S24" s="495"/>
      <c r="T24" s="495"/>
      <c r="U24" s="495"/>
      <c r="V24" s="537"/>
      <c r="W24" s="589"/>
      <c r="X24" s="590"/>
      <c r="Y24" s="591"/>
      <c r="Z24" s="493" t="s">
        <v>175</v>
      </c>
      <c r="AA24" s="473"/>
      <c r="AB24" s="473"/>
      <c r="AC24" s="473"/>
      <c r="AD24" s="473"/>
      <c r="AE24" s="473"/>
      <c r="AF24" s="473"/>
      <c r="AG24" s="474"/>
      <c r="AH24" s="494">
        <v>181</v>
      </c>
      <c r="AI24" s="495"/>
      <c r="AJ24" s="495"/>
      <c r="AK24" s="495"/>
      <c r="AL24" s="537"/>
      <c r="AM24" s="494">
        <v>522185</v>
      </c>
      <c r="AN24" s="495"/>
      <c r="AO24" s="495"/>
      <c r="AP24" s="495"/>
      <c r="AQ24" s="495"/>
      <c r="AR24" s="537"/>
      <c r="AS24" s="494">
        <v>2885</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3580397</v>
      </c>
      <c r="BO24" s="444"/>
      <c r="BP24" s="444"/>
      <c r="BQ24" s="444"/>
      <c r="BR24" s="444"/>
      <c r="BS24" s="444"/>
      <c r="BT24" s="444"/>
      <c r="BU24" s="445"/>
      <c r="BV24" s="443">
        <v>3710810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6150</v>
      </c>
      <c r="R25" s="495"/>
      <c r="S25" s="495"/>
      <c r="T25" s="495"/>
      <c r="U25" s="495"/>
      <c r="V25" s="537"/>
      <c r="W25" s="589"/>
      <c r="X25" s="590"/>
      <c r="Y25" s="591"/>
      <c r="Z25" s="493" t="s">
        <v>178</v>
      </c>
      <c r="AA25" s="473"/>
      <c r="AB25" s="473"/>
      <c r="AC25" s="473"/>
      <c r="AD25" s="473"/>
      <c r="AE25" s="473"/>
      <c r="AF25" s="473"/>
      <c r="AG25" s="474"/>
      <c r="AH25" s="494" t="s">
        <v>139</v>
      </c>
      <c r="AI25" s="495"/>
      <c r="AJ25" s="495"/>
      <c r="AK25" s="495"/>
      <c r="AL25" s="537"/>
      <c r="AM25" s="494" t="s">
        <v>139</v>
      </c>
      <c r="AN25" s="495"/>
      <c r="AO25" s="495"/>
      <c r="AP25" s="495"/>
      <c r="AQ25" s="495"/>
      <c r="AR25" s="537"/>
      <c r="AS25" s="494" t="s">
        <v>139</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1149334</v>
      </c>
      <c r="BO25" s="407"/>
      <c r="BP25" s="407"/>
      <c r="BQ25" s="407"/>
      <c r="BR25" s="407"/>
      <c r="BS25" s="407"/>
      <c r="BT25" s="407"/>
      <c r="BU25" s="408"/>
      <c r="BV25" s="406">
        <v>1445858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5850</v>
      </c>
      <c r="R26" s="495"/>
      <c r="S26" s="495"/>
      <c r="T26" s="495"/>
      <c r="U26" s="495"/>
      <c r="V26" s="537"/>
      <c r="W26" s="589"/>
      <c r="X26" s="590"/>
      <c r="Y26" s="591"/>
      <c r="Z26" s="493" t="s">
        <v>181</v>
      </c>
      <c r="AA26" s="595"/>
      <c r="AB26" s="595"/>
      <c r="AC26" s="595"/>
      <c r="AD26" s="595"/>
      <c r="AE26" s="595"/>
      <c r="AF26" s="595"/>
      <c r="AG26" s="596"/>
      <c r="AH26" s="494">
        <v>15</v>
      </c>
      <c r="AI26" s="495"/>
      <c r="AJ26" s="495"/>
      <c r="AK26" s="495"/>
      <c r="AL26" s="537"/>
      <c r="AM26" s="494">
        <v>38100</v>
      </c>
      <c r="AN26" s="495"/>
      <c r="AO26" s="495"/>
      <c r="AP26" s="495"/>
      <c r="AQ26" s="495"/>
      <c r="AR26" s="537"/>
      <c r="AS26" s="494">
        <v>2540</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139</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3200</v>
      </c>
      <c r="R27" s="495"/>
      <c r="S27" s="495"/>
      <c r="T27" s="495"/>
      <c r="U27" s="495"/>
      <c r="V27" s="537"/>
      <c r="W27" s="589"/>
      <c r="X27" s="590"/>
      <c r="Y27" s="591"/>
      <c r="Z27" s="493" t="s">
        <v>184</v>
      </c>
      <c r="AA27" s="473"/>
      <c r="AB27" s="473"/>
      <c r="AC27" s="473"/>
      <c r="AD27" s="473"/>
      <c r="AE27" s="473"/>
      <c r="AF27" s="473"/>
      <c r="AG27" s="474"/>
      <c r="AH27" s="494">
        <v>22</v>
      </c>
      <c r="AI27" s="495"/>
      <c r="AJ27" s="495"/>
      <c r="AK27" s="495"/>
      <c r="AL27" s="537"/>
      <c r="AM27" s="494">
        <v>68883</v>
      </c>
      <c r="AN27" s="495"/>
      <c r="AO27" s="495"/>
      <c r="AP27" s="495"/>
      <c r="AQ27" s="495"/>
      <c r="AR27" s="537"/>
      <c r="AS27" s="494">
        <v>3131</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347631</v>
      </c>
      <c r="BO27" s="563"/>
      <c r="BP27" s="563"/>
      <c r="BQ27" s="563"/>
      <c r="BR27" s="563"/>
      <c r="BS27" s="563"/>
      <c r="BT27" s="563"/>
      <c r="BU27" s="564"/>
      <c r="BV27" s="562">
        <v>347631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2500</v>
      </c>
      <c r="R28" s="495"/>
      <c r="S28" s="495"/>
      <c r="T28" s="495"/>
      <c r="U28" s="495"/>
      <c r="V28" s="537"/>
      <c r="W28" s="589"/>
      <c r="X28" s="590"/>
      <c r="Y28" s="591"/>
      <c r="Z28" s="493" t="s">
        <v>187</v>
      </c>
      <c r="AA28" s="473"/>
      <c r="AB28" s="473"/>
      <c r="AC28" s="473"/>
      <c r="AD28" s="473"/>
      <c r="AE28" s="473"/>
      <c r="AF28" s="473"/>
      <c r="AG28" s="474"/>
      <c r="AH28" s="494" t="s">
        <v>139</v>
      </c>
      <c r="AI28" s="495"/>
      <c r="AJ28" s="495"/>
      <c r="AK28" s="495"/>
      <c r="AL28" s="537"/>
      <c r="AM28" s="494" t="s">
        <v>139</v>
      </c>
      <c r="AN28" s="495"/>
      <c r="AO28" s="495"/>
      <c r="AP28" s="495"/>
      <c r="AQ28" s="495"/>
      <c r="AR28" s="537"/>
      <c r="AS28" s="494" t="s">
        <v>139</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1214223</v>
      </c>
      <c r="BO28" s="407"/>
      <c r="BP28" s="407"/>
      <c r="BQ28" s="407"/>
      <c r="BR28" s="407"/>
      <c r="BS28" s="407"/>
      <c r="BT28" s="407"/>
      <c r="BU28" s="408"/>
      <c r="BV28" s="406">
        <v>1214126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12</v>
      </c>
      <c r="M29" s="495"/>
      <c r="N29" s="495"/>
      <c r="O29" s="495"/>
      <c r="P29" s="537"/>
      <c r="Q29" s="494">
        <v>2300</v>
      </c>
      <c r="R29" s="495"/>
      <c r="S29" s="495"/>
      <c r="T29" s="495"/>
      <c r="U29" s="495"/>
      <c r="V29" s="537"/>
      <c r="W29" s="592"/>
      <c r="X29" s="593"/>
      <c r="Y29" s="594"/>
      <c r="Z29" s="493" t="s">
        <v>190</v>
      </c>
      <c r="AA29" s="473"/>
      <c r="AB29" s="473"/>
      <c r="AC29" s="473"/>
      <c r="AD29" s="473"/>
      <c r="AE29" s="473"/>
      <c r="AF29" s="473"/>
      <c r="AG29" s="474"/>
      <c r="AH29" s="494">
        <v>203</v>
      </c>
      <c r="AI29" s="495"/>
      <c r="AJ29" s="495"/>
      <c r="AK29" s="495"/>
      <c r="AL29" s="537"/>
      <c r="AM29" s="494">
        <v>591068</v>
      </c>
      <c r="AN29" s="495"/>
      <c r="AO29" s="495"/>
      <c r="AP29" s="495"/>
      <c r="AQ29" s="495"/>
      <c r="AR29" s="537"/>
      <c r="AS29" s="494">
        <v>2912</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473552</v>
      </c>
      <c r="BO29" s="444"/>
      <c r="BP29" s="444"/>
      <c r="BQ29" s="444"/>
      <c r="BR29" s="444"/>
      <c r="BS29" s="444"/>
      <c r="BT29" s="444"/>
      <c r="BU29" s="445"/>
      <c r="BV29" s="443">
        <v>473542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97.7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1174832</v>
      </c>
      <c r="BO30" s="563"/>
      <c r="BP30" s="563"/>
      <c r="BQ30" s="563"/>
      <c r="BR30" s="563"/>
      <c r="BS30" s="563"/>
      <c r="BT30" s="563"/>
      <c r="BU30" s="564"/>
      <c r="BV30" s="562">
        <v>1079721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200</v>
      </c>
      <c r="X33" s="432"/>
      <c r="Y33" s="432"/>
      <c r="Z33" s="432"/>
      <c r="AA33" s="432"/>
      <c r="AB33" s="432"/>
      <c r="AC33" s="432"/>
      <c r="AD33" s="432"/>
      <c r="AE33" s="432"/>
      <c r="AF33" s="432"/>
      <c r="AG33" s="432"/>
      <c r="AH33" s="432"/>
      <c r="AI33" s="432"/>
      <c r="AJ33" s="432"/>
      <c r="AK33" s="432"/>
      <c r="AL33" s="206"/>
      <c r="AM33" s="467" t="s">
        <v>201</v>
      </c>
      <c r="AN33" s="467"/>
      <c r="AO33" s="432" t="s">
        <v>200</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201</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簡易水道特別会計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中部清掃組合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公益財団法人日野町文化振興事業団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IF('各会計、関係団体の財政状況及び健全化判断比率'!B34="","",'各会計、関係団体の財政状況及び健全化判断比率'!B34)</f>
        <v>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東近江行政組合（一般会計）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東近江行政組合（救急医療特別会計）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八日市布引ライフ組合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滋賀県市町村職員研修センター</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滋賀県市町村職員退職手当組合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滋賀県市町村議会議員公務災害補償等組合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滋賀県後期高齢者医療広域連合（一般会計）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滋賀県後期高齢者医療広域連合（後期高齢者医療特別会計）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4zQqVx92fT+I3xawXcgRVPlia2ZyOZk9x+D6/hDf7fYMy0pxzSanXiMjGG6Ocy3vov6xnn6uSkcbzCr5hmV0w==" saltValue="18Lfn/tnJJr+Xiu1R0df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3784113</v>
      </c>
      <c r="S5" s="649"/>
      <c r="T5" s="649"/>
      <c r="U5" s="649"/>
      <c r="V5" s="649"/>
      <c r="W5" s="649"/>
      <c r="X5" s="649"/>
      <c r="Y5" s="650"/>
      <c r="Z5" s="651">
        <v>35.299999999999997</v>
      </c>
      <c r="AA5" s="651"/>
      <c r="AB5" s="651"/>
      <c r="AC5" s="651"/>
      <c r="AD5" s="652">
        <v>3784113</v>
      </c>
      <c r="AE5" s="652"/>
      <c r="AF5" s="652"/>
      <c r="AG5" s="652"/>
      <c r="AH5" s="652"/>
      <c r="AI5" s="652"/>
      <c r="AJ5" s="652"/>
      <c r="AK5" s="652"/>
      <c r="AL5" s="653">
        <v>59.8</v>
      </c>
      <c r="AM5" s="654"/>
      <c r="AN5" s="654"/>
      <c r="AO5" s="655"/>
      <c r="AP5" s="645" t="s">
        <v>230</v>
      </c>
      <c r="AQ5" s="646"/>
      <c r="AR5" s="646"/>
      <c r="AS5" s="646"/>
      <c r="AT5" s="646"/>
      <c r="AU5" s="646"/>
      <c r="AV5" s="646"/>
      <c r="AW5" s="646"/>
      <c r="AX5" s="646"/>
      <c r="AY5" s="646"/>
      <c r="AZ5" s="646"/>
      <c r="BA5" s="646"/>
      <c r="BB5" s="646"/>
      <c r="BC5" s="646"/>
      <c r="BD5" s="646"/>
      <c r="BE5" s="646"/>
      <c r="BF5" s="647"/>
      <c r="BG5" s="659">
        <v>3784113</v>
      </c>
      <c r="BH5" s="660"/>
      <c r="BI5" s="660"/>
      <c r="BJ5" s="660"/>
      <c r="BK5" s="660"/>
      <c r="BL5" s="660"/>
      <c r="BM5" s="660"/>
      <c r="BN5" s="661"/>
      <c r="BO5" s="662">
        <v>100</v>
      </c>
      <c r="BP5" s="662"/>
      <c r="BQ5" s="662"/>
      <c r="BR5" s="662"/>
      <c r="BS5" s="663">
        <v>110000</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87726</v>
      </c>
      <c r="S6" s="660"/>
      <c r="T6" s="660"/>
      <c r="U6" s="660"/>
      <c r="V6" s="660"/>
      <c r="W6" s="660"/>
      <c r="X6" s="660"/>
      <c r="Y6" s="661"/>
      <c r="Z6" s="662">
        <v>0.8</v>
      </c>
      <c r="AA6" s="662"/>
      <c r="AB6" s="662"/>
      <c r="AC6" s="662"/>
      <c r="AD6" s="663">
        <v>87726</v>
      </c>
      <c r="AE6" s="663"/>
      <c r="AF6" s="663"/>
      <c r="AG6" s="663"/>
      <c r="AH6" s="663"/>
      <c r="AI6" s="663"/>
      <c r="AJ6" s="663"/>
      <c r="AK6" s="663"/>
      <c r="AL6" s="664">
        <v>1.4</v>
      </c>
      <c r="AM6" s="665"/>
      <c r="AN6" s="665"/>
      <c r="AO6" s="666"/>
      <c r="AP6" s="656" t="s">
        <v>235</v>
      </c>
      <c r="AQ6" s="657"/>
      <c r="AR6" s="657"/>
      <c r="AS6" s="657"/>
      <c r="AT6" s="657"/>
      <c r="AU6" s="657"/>
      <c r="AV6" s="657"/>
      <c r="AW6" s="657"/>
      <c r="AX6" s="657"/>
      <c r="AY6" s="657"/>
      <c r="AZ6" s="657"/>
      <c r="BA6" s="657"/>
      <c r="BB6" s="657"/>
      <c r="BC6" s="657"/>
      <c r="BD6" s="657"/>
      <c r="BE6" s="657"/>
      <c r="BF6" s="658"/>
      <c r="BG6" s="659">
        <v>3784113</v>
      </c>
      <c r="BH6" s="660"/>
      <c r="BI6" s="660"/>
      <c r="BJ6" s="660"/>
      <c r="BK6" s="660"/>
      <c r="BL6" s="660"/>
      <c r="BM6" s="660"/>
      <c r="BN6" s="661"/>
      <c r="BO6" s="662">
        <v>100</v>
      </c>
      <c r="BP6" s="662"/>
      <c r="BQ6" s="662"/>
      <c r="BR6" s="662"/>
      <c r="BS6" s="663">
        <v>110000</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85034</v>
      </c>
      <c r="CS6" s="660"/>
      <c r="CT6" s="660"/>
      <c r="CU6" s="660"/>
      <c r="CV6" s="660"/>
      <c r="CW6" s="660"/>
      <c r="CX6" s="660"/>
      <c r="CY6" s="661"/>
      <c r="CZ6" s="653">
        <v>0.9</v>
      </c>
      <c r="DA6" s="654"/>
      <c r="DB6" s="654"/>
      <c r="DC6" s="670"/>
      <c r="DD6" s="668" t="s">
        <v>237</v>
      </c>
      <c r="DE6" s="660"/>
      <c r="DF6" s="660"/>
      <c r="DG6" s="660"/>
      <c r="DH6" s="660"/>
      <c r="DI6" s="660"/>
      <c r="DJ6" s="660"/>
      <c r="DK6" s="660"/>
      <c r="DL6" s="660"/>
      <c r="DM6" s="660"/>
      <c r="DN6" s="660"/>
      <c r="DO6" s="660"/>
      <c r="DP6" s="661"/>
      <c r="DQ6" s="668">
        <v>85002</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1490</v>
      </c>
      <c r="S7" s="660"/>
      <c r="T7" s="660"/>
      <c r="U7" s="660"/>
      <c r="V7" s="660"/>
      <c r="W7" s="660"/>
      <c r="X7" s="660"/>
      <c r="Y7" s="661"/>
      <c r="Z7" s="662">
        <v>0</v>
      </c>
      <c r="AA7" s="662"/>
      <c r="AB7" s="662"/>
      <c r="AC7" s="662"/>
      <c r="AD7" s="663">
        <v>1490</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1542728</v>
      </c>
      <c r="BH7" s="660"/>
      <c r="BI7" s="660"/>
      <c r="BJ7" s="660"/>
      <c r="BK7" s="660"/>
      <c r="BL7" s="660"/>
      <c r="BM7" s="660"/>
      <c r="BN7" s="661"/>
      <c r="BO7" s="662">
        <v>40.799999999999997</v>
      </c>
      <c r="BP7" s="662"/>
      <c r="BQ7" s="662"/>
      <c r="BR7" s="662"/>
      <c r="BS7" s="663">
        <v>110000</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1186454</v>
      </c>
      <c r="CS7" s="660"/>
      <c r="CT7" s="660"/>
      <c r="CU7" s="660"/>
      <c r="CV7" s="660"/>
      <c r="CW7" s="660"/>
      <c r="CX7" s="660"/>
      <c r="CY7" s="661"/>
      <c r="CZ7" s="662">
        <v>12.1</v>
      </c>
      <c r="DA7" s="662"/>
      <c r="DB7" s="662"/>
      <c r="DC7" s="662"/>
      <c r="DD7" s="668">
        <v>48689</v>
      </c>
      <c r="DE7" s="660"/>
      <c r="DF7" s="660"/>
      <c r="DG7" s="660"/>
      <c r="DH7" s="660"/>
      <c r="DI7" s="660"/>
      <c r="DJ7" s="660"/>
      <c r="DK7" s="660"/>
      <c r="DL7" s="660"/>
      <c r="DM7" s="660"/>
      <c r="DN7" s="660"/>
      <c r="DO7" s="660"/>
      <c r="DP7" s="661"/>
      <c r="DQ7" s="668">
        <v>987882</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14867</v>
      </c>
      <c r="S8" s="660"/>
      <c r="T8" s="660"/>
      <c r="U8" s="660"/>
      <c r="V8" s="660"/>
      <c r="W8" s="660"/>
      <c r="X8" s="660"/>
      <c r="Y8" s="661"/>
      <c r="Z8" s="662">
        <v>0.1</v>
      </c>
      <c r="AA8" s="662"/>
      <c r="AB8" s="662"/>
      <c r="AC8" s="662"/>
      <c r="AD8" s="663">
        <v>14867</v>
      </c>
      <c r="AE8" s="663"/>
      <c r="AF8" s="663"/>
      <c r="AG8" s="663"/>
      <c r="AH8" s="663"/>
      <c r="AI8" s="663"/>
      <c r="AJ8" s="663"/>
      <c r="AK8" s="663"/>
      <c r="AL8" s="664">
        <v>0.2</v>
      </c>
      <c r="AM8" s="665"/>
      <c r="AN8" s="665"/>
      <c r="AO8" s="666"/>
      <c r="AP8" s="656" t="s">
        <v>242</v>
      </c>
      <c r="AQ8" s="657"/>
      <c r="AR8" s="657"/>
      <c r="AS8" s="657"/>
      <c r="AT8" s="657"/>
      <c r="AU8" s="657"/>
      <c r="AV8" s="657"/>
      <c r="AW8" s="657"/>
      <c r="AX8" s="657"/>
      <c r="AY8" s="657"/>
      <c r="AZ8" s="657"/>
      <c r="BA8" s="657"/>
      <c r="BB8" s="657"/>
      <c r="BC8" s="657"/>
      <c r="BD8" s="657"/>
      <c r="BE8" s="657"/>
      <c r="BF8" s="658"/>
      <c r="BG8" s="659">
        <v>35805</v>
      </c>
      <c r="BH8" s="660"/>
      <c r="BI8" s="660"/>
      <c r="BJ8" s="660"/>
      <c r="BK8" s="660"/>
      <c r="BL8" s="660"/>
      <c r="BM8" s="660"/>
      <c r="BN8" s="661"/>
      <c r="BO8" s="662">
        <v>0.9</v>
      </c>
      <c r="BP8" s="662"/>
      <c r="BQ8" s="662"/>
      <c r="BR8" s="662"/>
      <c r="BS8" s="663" t="s">
        <v>139</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3428297</v>
      </c>
      <c r="CS8" s="660"/>
      <c r="CT8" s="660"/>
      <c r="CU8" s="660"/>
      <c r="CV8" s="660"/>
      <c r="CW8" s="660"/>
      <c r="CX8" s="660"/>
      <c r="CY8" s="661"/>
      <c r="CZ8" s="662">
        <v>35</v>
      </c>
      <c r="DA8" s="662"/>
      <c r="DB8" s="662"/>
      <c r="DC8" s="662"/>
      <c r="DD8" s="668">
        <v>4340</v>
      </c>
      <c r="DE8" s="660"/>
      <c r="DF8" s="660"/>
      <c r="DG8" s="660"/>
      <c r="DH8" s="660"/>
      <c r="DI8" s="660"/>
      <c r="DJ8" s="660"/>
      <c r="DK8" s="660"/>
      <c r="DL8" s="660"/>
      <c r="DM8" s="660"/>
      <c r="DN8" s="660"/>
      <c r="DO8" s="660"/>
      <c r="DP8" s="661"/>
      <c r="DQ8" s="668">
        <v>1889960</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11742</v>
      </c>
      <c r="S9" s="660"/>
      <c r="T9" s="660"/>
      <c r="U9" s="660"/>
      <c r="V9" s="660"/>
      <c r="W9" s="660"/>
      <c r="X9" s="660"/>
      <c r="Y9" s="661"/>
      <c r="Z9" s="662">
        <v>0.1</v>
      </c>
      <c r="AA9" s="662"/>
      <c r="AB9" s="662"/>
      <c r="AC9" s="662"/>
      <c r="AD9" s="663">
        <v>11742</v>
      </c>
      <c r="AE9" s="663"/>
      <c r="AF9" s="663"/>
      <c r="AG9" s="663"/>
      <c r="AH9" s="663"/>
      <c r="AI9" s="663"/>
      <c r="AJ9" s="663"/>
      <c r="AK9" s="663"/>
      <c r="AL9" s="664">
        <v>0.2</v>
      </c>
      <c r="AM9" s="665"/>
      <c r="AN9" s="665"/>
      <c r="AO9" s="666"/>
      <c r="AP9" s="656" t="s">
        <v>245</v>
      </c>
      <c r="AQ9" s="657"/>
      <c r="AR9" s="657"/>
      <c r="AS9" s="657"/>
      <c r="AT9" s="657"/>
      <c r="AU9" s="657"/>
      <c r="AV9" s="657"/>
      <c r="AW9" s="657"/>
      <c r="AX9" s="657"/>
      <c r="AY9" s="657"/>
      <c r="AZ9" s="657"/>
      <c r="BA9" s="657"/>
      <c r="BB9" s="657"/>
      <c r="BC9" s="657"/>
      <c r="BD9" s="657"/>
      <c r="BE9" s="657"/>
      <c r="BF9" s="658"/>
      <c r="BG9" s="659">
        <v>974255</v>
      </c>
      <c r="BH9" s="660"/>
      <c r="BI9" s="660"/>
      <c r="BJ9" s="660"/>
      <c r="BK9" s="660"/>
      <c r="BL9" s="660"/>
      <c r="BM9" s="660"/>
      <c r="BN9" s="661"/>
      <c r="BO9" s="662">
        <v>25.7</v>
      </c>
      <c r="BP9" s="662"/>
      <c r="BQ9" s="662"/>
      <c r="BR9" s="662"/>
      <c r="BS9" s="663" t="s">
        <v>139</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756948</v>
      </c>
      <c r="CS9" s="660"/>
      <c r="CT9" s="660"/>
      <c r="CU9" s="660"/>
      <c r="CV9" s="660"/>
      <c r="CW9" s="660"/>
      <c r="CX9" s="660"/>
      <c r="CY9" s="661"/>
      <c r="CZ9" s="662">
        <v>7.7</v>
      </c>
      <c r="DA9" s="662"/>
      <c r="DB9" s="662"/>
      <c r="DC9" s="662"/>
      <c r="DD9" s="668">
        <v>273</v>
      </c>
      <c r="DE9" s="660"/>
      <c r="DF9" s="660"/>
      <c r="DG9" s="660"/>
      <c r="DH9" s="660"/>
      <c r="DI9" s="660"/>
      <c r="DJ9" s="660"/>
      <c r="DK9" s="660"/>
      <c r="DL9" s="660"/>
      <c r="DM9" s="660"/>
      <c r="DN9" s="660"/>
      <c r="DO9" s="660"/>
      <c r="DP9" s="661"/>
      <c r="DQ9" s="668">
        <v>618234</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139</v>
      </c>
      <c r="AA10" s="662"/>
      <c r="AB10" s="662"/>
      <c r="AC10" s="662"/>
      <c r="AD10" s="663" t="s">
        <v>130</v>
      </c>
      <c r="AE10" s="663"/>
      <c r="AF10" s="663"/>
      <c r="AG10" s="663"/>
      <c r="AH10" s="663"/>
      <c r="AI10" s="663"/>
      <c r="AJ10" s="663"/>
      <c r="AK10" s="663"/>
      <c r="AL10" s="664" t="s">
        <v>139</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88262</v>
      </c>
      <c r="BH10" s="660"/>
      <c r="BI10" s="660"/>
      <c r="BJ10" s="660"/>
      <c r="BK10" s="660"/>
      <c r="BL10" s="660"/>
      <c r="BM10" s="660"/>
      <c r="BN10" s="661"/>
      <c r="BO10" s="662">
        <v>2.2999999999999998</v>
      </c>
      <c r="BP10" s="662"/>
      <c r="BQ10" s="662"/>
      <c r="BR10" s="662"/>
      <c r="BS10" s="663">
        <v>14630</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13500</v>
      </c>
      <c r="CS10" s="660"/>
      <c r="CT10" s="660"/>
      <c r="CU10" s="660"/>
      <c r="CV10" s="660"/>
      <c r="CW10" s="660"/>
      <c r="CX10" s="660"/>
      <c r="CY10" s="661"/>
      <c r="CZ10" s="662">
        <v>0.1</v>
      </c>
      <c r="DA10" s="662"/>
      <c r="DB10" s="662"/>
      <c r="DC10" s="662"/>
      <c r="DD10" s="668" t="s">
        <v>130</v>
      </c>
      <c r="DE10" s="660"/>
      <c r="DF10" s="660"/>
      <c r="DG10" s="660"/>
      <c r="DH10" s="660"/>
      <c r="DI10" s="660"/>
      <c r="DJ10" s="660"/>
      <c r="DK10" s="660"/>
      <c r="DL10" s="660"/>
      <c r="DM10" s="660"/>
      <c r="DN10" s="660"/>
      <c r="DO10" s="660"/>
      <c r="DP10" s="661"/>
      <c r="DQ10" s="668">
        <v>13221</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514077</v>
      </c>
      <c r="S11" s="660"/>
      <c r="T11" s="660"/>
      <c r="U11" s="660"/>
      <c r="V11" s="660"/>
      <c r="W11" s="660"/>
      <c r="X11" s="660"/>
      <c r="Y11" s="661"/>
      <c r="Z11" s="664">
        <v>4.8</v>
      </c>
      <c r="AA11" s="665"/>
      <c r="AB11" s="665"/>
      <c r="AC11" s="671"/>
      <c r="AD11" s="668">
        <v>514077</v>
      </c>
      <c r="AE11" s="660"/>
      <c r="AF11" s="660"/>
      <c r="AG11" s="660"/>
      <c r="AH11" s="660"/>
      <c r="AI11" s="660"/>
      <c r="AJ11" s="660"/>
      <c r="AK11" s="661"/>
      <c r="AL11" s="664">
        <v>8.1</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444406</v>
      </c>
      <c r="BH11" s="660"/>
      <c r="BI11" s="660"/>
      <c r="BJ11" s="660"/>
      <c r="BK11" s="660"/>
      <c r="BL11" s="660"/>
      <c r="BM11" s="660"/>
      <c r="BN11" s="661"/>
      <c r="BO11" s="662">
        <v>11.7</v>
      </c>
      <c r="BP11" s="662"/>
      <c r="BQ11" s="662"/>
      <c r="BR11" s="662"/>
      <c r="BS11" s="663">
        <v>95370</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502347</v>
      </c>
      <c r="CS11" s="660"/>
      <c r="CT11" s="660"/>
      <c r="CU11" s="660"/>
      <c r="CV11" s="660"/>
      <c r="CW11" s="660"/>
      <c r="CX11" s="660"/>
      <c r="CY11" s="661"/>
      <c r="CZ11" s="662">
        <v>5.0999999999999996</v>
      </c>
      <c r="DA11" s="662"/>
      <c r="DB11" s="662"/>
      <c r="DC11" s="662"/>
      <c r="DD11" s="668">
        <v>208055</v>
      </c>
      <c r="DE11" s="660"/>
      <c r="DF11" s="660"/>
      <c r="DG11" s="660"/>
      <c r="DH11" s="660"/>
      <c r="DI11" s="660"/>
      <c r="DJ11" s="660"/>
      <c r="DK11" s="660"/>
      <c r="DL11" s="660"/>
      <c r="DM11" s="660"/>
      <c r="DN11" s="660"/>
      <c r="DO11" s="660"/>
      <c r="DP11" s="661"/>
      <c r="DQ11" s="668">
        <v>267155</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55996</v>
      </c>
      <c r="S12" s="660"/>
      <c r="T12" s="660"/>
      <c r="U12" s="660"/>
      <c r="V12" s="660"/>
      <c r="W12" s="660"/>
      <c r="X12" s="660"/>
      <c r="Y12" s="661"/>
      <c r="Z12" s="662">
        <v>0.5</v>
      </c>
      <c r="AA12" s="662"/>
      <c r="AB12" s="662"/>
      <c r="AC12" s="662"/>
      <c r="AD12" s="663">
        <v>55996</v>
      </c>
      <c r="AE12" s="663"/>
      <c r="AF12" s="663"/>
      <c r="AG12" s="663"/>
      <c r="AH12" s="663"/>
      <c r="AI12" s="663"/>
      <c r="AJ12" s="663"/>
      <c r="AK12" s="663"/>
      <c r="AL12" s="664">
        <v>0.9</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2001047</v>
      </c>
      <c r="BH12" s="660"/>
      <c r="BI12" s="660"/>
      <c r="BJ12" s="660"/>
      <c r="BK12" s="660"/>
      <c r="BL12" s="660"/>
      <c r="BM12" s="660"/>
      <c r="BN12" s="661"/>
      <c r="BO12" s="662">
        <v>52.9</v>
      </c>
      <c r="BP12" s="662"/>
      <c r="BQ12" s="662"/>
      <c r="BR12" s="662"/>
      <c r="BS12" s="663" t="s">
        <v>139</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272344</v>
      </c>
      <c r="CS12" s="660"/>
      <c r="CT12" s="660"/>
      <c r="CU12" s="660"/>
      <c r="CV12" s="660"/>
      <c r="CW12" s="660"/>
      <c r="CX12" s="660"/>
      <c r="CY12" s="661"/>
      <c r="CZ12" s="662">
        <v>2.8</v>
      </c>
      <c r="DA12" s="662"/>
      <c r="DB12" s="662"/>
      <c r="DC12" s="662"/>
      <c r="DD12" s="668">
        <v>9221</v>
      </c>
      <c r="DE12" s="660"/>
      <c r="DF12" s="660"/>
      <c r="DG12" s="660"/>
      <c r="DH12" s="660"/>
      <c r="DI12" s="660"/>
      <c r="DJ12" s="660"/>
      <c r="DK12" s="660"/>
      <c r="DL12" s="660"/>
      <c r="DM12" s="660"/>
      <c r="DN12" s="660"/>
      <c r="DO12" s="660"/>
      <c r="DP12" s="661"/>
      <c r="DQ12" s="668">
        <v>224874</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139</v>
      </c>
      <c r="S13" s="660"/>
      <c r="T13" s="660"/>
      <c r="U13" s="660"/>
      <c r="V13" s="660"/>
      <c r="W13" s="660"/>
      <c r="X13" s="660"/>
      <c r="Y13" s="661"/>
      <c r="Z13" s="662" t="s">
        <v>130</v>
      </c>
      <c r="AA13" s="662"/>
      <c r="AB13" s="662"/>
      <c r="AC13" s="662"/>
      <c r="AD13" s="663" t="s">
        <v>130</v>
      </c>
      <c r="AE13" s="663"/>
      <c r="AF13" s="663"/>
      <c r="AG13" s="663"/>
      <c r="AH13" s="663"/>
      <c r="AI13" s="663"/>
      <c r="AJ13" s="663"/>
      <c r="AK13" s="663"/>
      <c r="AL13" s="664" t="s">
        <v>139</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2000976</v>
      </c>
      <c r="BH13" s="660"/>
      <c r="BI13" s="660"/>
      <c r="BJ13" s="660"/>
      <c r="BK13" s="660"/>
      <c r="BL13" s="660"/>
      <c r="BM13" s="660"/>
      <c r="BN13" s="661"/>
      <c r="BO13" s="662">
        <v>52.9</v>
      </c>
      <c r="BP13" s="662"/>
      <c r="BQ13" s="662"/>
      <c r="BR13" s="662"/>
      <c r="BS13" s="663" t="s">
        <v>130</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986086</v>
      </c>
      <c r="CS13" s="660"/>
      <c r="CT13" s="660"/>
      <c r="CU13" s="660"/>
      <c r="CV13" s="660"/>
      <c r="CW13" s="660"/>
      <c r="CX13" s="660"/>
      <c r="CY13" s="661"/>
      <c r="CZ13" s="662">
        <v>10.1</v>
      </c>
      <c r="DA13" s="662"/>
      <c r="DB13" s="662"/>
      <c r="DC13" s="662"/>
      <c r="DD13" s="668">
        <v>473352</v>
      </c>
      <c r="DE13" s="660"/>
      <c r="DF13" s="660"/>
      <c r="DG13" s="660"/>
      <c r="DH13" s="660"/>
      <c r="DI13" s="660"/>
      <c r="DJ13" s="660"/>
      <c r="DK13" s="660"/>
      <c r="DL13" s="660"/>
      <c r="DM13" s="660"/>
      <c r="DN13" s="660"/>
      <c r="DO13" s="660"/>
      <c r="DP13" s="661"/>
      <c r="DQ13" s="668">
        <v>563602</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139</v>
      </c>
      <c r="S14" s="660"/>
      <c r="T14" s="660"/>
      <c r="U14" s="660"/>
      <c r="V14" s="660"/>
      <c r="W14" s="660"/>
      <c r="X14" s="660"/>
      <c r="Y14" s="661"/>
      <c r="Z14" s="662" t="s">
        <v>130</v>
      </c>
      <c r="AA14" s="662"/>
      <c r="AB14" s="662"/>
      <c r="AC14" s="662"/>
      <c r="AD14" s="663" t="s">
        <v>130</v>
      </c>
      <c r="AE14" s="663"/>
      <c r="AF14" s="663"/>
      <c r="AG14" s="663"/>
      <c r="AH14" s="663"/>
      <c r="AI14" s="663"/>
      <c r="AJ14" s="663"/>
      <c r="AK14" s="663"/>
      <c r="AL14" s="664" t="s">
        <v>130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96084</v>
      </c>
      <c r="BH14" s="660"/>
      <c r="BI14" s="660"/>
      <c r="BJ14" s="660"/>
      <c r="BK14" s="660"/>
      <c r="BL14" s="660"/>
      <c r="BM14" s="660"/>
      <c r="BN14" s="661"/>
      <c r="BO14" s="662">
        <v>2.5</v>
      </c>
      <c r="BP14" s="662"/>
      <c r="BQ14" s="662"/>
      <c r="BR14" s="662"/>
      <c r="BS14" s="663" t="s">
        <v>130</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325484</v>
      </c>
      <c r="CS14" s="660"/>
      <c r="CT14" s="660"/>
      <c r="CU14" s="660"/>
      <c r="CV14" s="660"/>
      <c r="CW14" s="660"/>
      <c r="CX14" s="660"/>
      <c r="CY14" s="661"/>
      <c r="CZ14" s="662">
        <v>3.3</v>
      </c>
      <c r="DA14" s="662"/>
      <c r="DB14" s="662"/>
      <c r="DC14" s="662"/>
      <c r="DD14" s="668">
        <v>912</v>
      </c>
      <c r="DE14" s="660"/>
      <c r="DF14" s="660"/>
      <c r="DG14" s="660"/>
      <c r="DH14" s="660"/>
      <c r="DI14" s="660"/>
      <c r="DJ14" s="660"/>
      <c r="DK14" s="660"/>
      <c r="DL14" s="660"/>
      <c r="DM14" s="660"/>
      <c r="DN14" s="660"/>
      <c r="DO14" s="660"/>
      <c r="DP14" s="661"/>
      <c r="DQ14" s="668">
        <v>317866</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130</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144254</v>
      </c>
      <c r="BH15" s="660"/>
      <c r="BI15" s="660"/>
      <c r="BJ15" s="660"/>
      <c r="BK15" s="660"/>
      <c r="BL15" s="660"/>
      <c r="BM15" s="660"/>
      <c r="BN15" s="661"/>
      <c r="BO15" s="662">
        <v>3.8</v>
      </c>
      <c r="BP15" s="662"/>
      <c r="BQ15" s="662"/>
      <c r="BR15" s="662"/>
      <c r="BS15" s="663" t="s">
        <v>139</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1445398</v>
      </c>
      <c r="CS15" s="660"/>
      <c r="CT15" s="660"/>
      <c r="CU15" s="660"/>
      <c r="CV15" s="660"/>
      <c r="CW15" s="660"/>
      <c r="CX15" s="660"/>
      <c r="CY15" s="661"/>
      <c r="CZ15" s="662">
        <v>14.8</v>
      </c>
      <c r="DA15" s="662"/>
      <c r="DB15" s="662"/>
      <c r="DC15" s="662"/>
      <c r="DD15" s="668">
        <v>186299</v>
      </c>
      <c r="DE15" s="660"/>
      <c r="DF15" s="660"/>
      <c r="DG15" s="660"/>
      <c r="DH15" s="660"/>
      <c r="DI15" s="660"/>
      <c r="DJ15" s="660"/>
      <c r="DK15" s="660"/>
      <c r="DL15" s="660"/>
      <c r="DM15" s="660"/>
      <c r="DN15" s="660"/>
      <c r="DO15" s="660"/>
      <c r="DP15" s="661"/>
      <c r="DQ15" s="668">
        <v>1194048</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12652</v>
      </c>
      <c r="S16" s="660"/>
      <c r="T16" s="660"/>
      <c r="U16" s="660"/>
      <c r="V16" s="660"/>
      <c r="W16" s="660"/>
      <c r="X16" s="660"/>
      <c r="Y16" s="661"/>
      <c r="Z16" s="662">
        <v>0.1</v>
      </c>
      <c r="AA16" s="662"/>
      <c r="AB16" s="662"/>
      <c r="AC16" s="662"/>
      <c r="AD16" s="663">
        <v>12652</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237</v>
      </c>
      <c r="BP16" s="662"/>
      <c r="BQ16" s="662"/>
      <c r="BR16" s="662"/>
      <c r="BS16" s="663" t="s">
        <v>139</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4816</v>
      </c>
      <c r="CS16" s="660"/>
      <c r="CT16" s="660"/>
      <c r="CU16" s="660"/>
      <c r="CV16" s="660"/>
      <c r="CW16" s="660"/>
      <c r="CX16" s="660"/>
      <c r="CY16" s="661"/>
      <c r="CZ16" s="662">
        <v>0</v>
      </c>
      <c r="DA16" s="662"/>
      <c r="DB16" s="662"/>
      <c r="DC16" s="662"/>
      <c r="DD16" s="668" t="s">
        <v>130</v>
      </c>
      <c r="DE16" s="660"/>
      <c r="DF16" s="660"/>
      <c r="DG16" s="660"/>
      <c r="DH16" s="660"/>
      <c r="DI16" s="660"/>
      <c r="DJ16" s="660"/>
      <c r="DK16" s="660"/>
      <c r="DL16" s="660"/>
      <c r="DM16" s="660"/>
      <c r="DN16" s="660"/>
      <c r="DO16" s="660"/>
      <c r="DP16" s="661"/>
      <c r="DQ16" s="668">
        <v>1</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101348</v>
      </c>
      <c r="S17" s="660"/>
      <c r="T17" s="660"/>
      <c r="U17" s="660"/>
      <c r="V17" s="660"/>
      <c r="W17" s="660"/>
      <c r="X17" s="660"/>
      <c r="Y17" s="661"/>
      <c r="Z17" s="662">
        <v>0.9</v>
      </c>
      <c r="AA17" s="662"/>
      <c r="AB17" s="662"/>
      <c r="AC17" s="662"/>
      <c r="AD17" s="663">
        <v>101348</v>
      </c>
      <c r="AE17" s="663"/>
      <c r="AF17" s="663"/>
      <c r="AG17" s="663"/>
      <c r="AH17" s="663"/>
      <c r="AI17" s="663"/>
      <c r="AJ17" s="663"/>
      <c r="AK17" s="663"/>
      <c r="AL17" s="664">
        <v>1.6</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139</v>
      </c>
      <c r="BP17" s="662"/>
      <c r="BQ17" s="662"/>
      <c r="BR17" s="662"/>
      <c r="BS17" s="663" t="s">
        <v>130</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786127</v>
      </c>
      <c r="CS17" s="660"/>
      <c r="CT17" s="660"/>
      <c r="CU17" s="660"/>
      <c r="CV17" s="660"/>
      <c r="CW17" s="660"/>
      <c r="CX17" s="660"/>
      <c r="CY17" s="661"/>
      <c r="CZ17" s="662">
        <v>8</v>
      </c>
      <c r="DA17" s="662"/>
      <c r="DB17" s="662"/>
      <c r="DC17" s="662"/>
      <c r="DD17" s="668" t="s">
        <v>130</v>
      </c>
      <c r="DE17" s="660"/>
      <c r="DF17" s="660"/>
      <c r="DG17" s="660"/>
      <c r="DH17" s="660"/>
      <c r="DI17" s="660"/>
      <c r="DJ17" s="660"/>
      <c r="DK17" s="660"/>
      <c r="DL17" s="660"/>
      <c r="DM17" s="660"/>
      <c r="DN17" s="660"/>
      <c r="DO17" s="660"/>
      <c r="DP17" s="661"/>
      <c r="DQ17" s="668">
        <v>780047</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23443</v>
      </c>
      <c r="S18" s="660"/>
      <c r="T18" s="660"/>
      <c r="U18" s="660"/>
      <c r="V18" s="660"/>
      <c r="W18" s="660"/>
      <c r="X18" s="660"/>
      <c r="Y18" s="661"/>
      <c r="Z18" s="662">
        <v>0.2</v>
      </c>
      <c r="AA18" s="662"/>
      <c r="AB18" s="662"/>
      <c r="AC18" s="662"/>
      <c r="AD18" s="663">
        <v>23443</v>
      </c>
      <c r="AE18" s="663"/>
      <c r="AF18" s="663"/>
      <c r="AG18" s="663"/>
      <c r="AH18" s="663"/>
      <c r="AI18" s="663"/>
      <c r="AJ18" s="663"/>
      <c r="AK18" s="663"/>
      <c r="AL18" s="664">
        <v>0.4</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139</v>
      </c>
      <c r="BP18" s="662"/>
      <c r="BQ18" s="662"/>
      <c r="BR18" s="662"/>
      <c r="BS18" s="663" t="s">
        <v>139</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139</v>
      </c>
      <c r="CS18" s="660"/>
      <c r="CT18" s="660"/>
      <c r="CU18" s="660"/>
      <c r="CV18" s="660"/>
      <c r="CW18" s="660"/>
      <c r="CX18" s="660"/>
      <c r="CY18" s="661"/>
      <c r="CZ18" s="662" t="s">
        <v>237</v>
      </c>
      <c r="DA18" s="662"/>
      <c r="DB18" s="662"/>
      <c r="DC18" s="662"/>
      <c r="DD18" s="668" t="s">
        <v>139</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20939</v>
      </c>
      <c r="S19" s="660"/>
      <c r="T19" s="660"/>
      <c r="U19" s="660"/>
      <c r="V19" s="660"/>
      <c r="W19" s="660"/>
      <c r="X19" s="660"/>
      <c r="Y19" s="661"/>
      <c r="Z19" s="662">
        <v>0.2</v>
      </c>
      <c r="AA19" s="662"/>
      <c r="AB19" s="662"/>
      <c r="AC19" s="662"/>
      <c r="AD19" s="663">
        <v>20939</v>
      </c>
      <c r="AE19" s="663"/>
      <c r="AF19" s="663"/>
      <c r="AG19" s="663"/>
      <c r="AH19" s="663"/>
      <c r="AI19" s="663"/>
      <c r="AJ19" s="663"/>
      <c r="AK19" s="663"/>
      <c r="AL19" s="664">
        <v>0.3</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t="s">
        <v>139</v>
      </c>
      <c r="BH19" s="660"/>
      <c r="BI19" s="660"/>
      <c r="BJ19" s="660"/>
      <c r="BK19" s="660"/>
      <c r="BL19" s="660"/>
      <c r="BM19" s="660"/>
      <c r="BN19" s="661"/>
      <c r="BO19" s="662" t="s">
        <v>139</v>
      </c>
      <c r="BP19" s="662"/>
      <c r="BQ19" s="662"/>
      <c r="BR19" s="662"/>
      <c r="BS19" s="663" t="s">
        <v>139</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139</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2504</v>
      </c>
      <c r="S20" s="660"/>
      <c r="T20" s="660"/>
      <c r="U20" s="660"/>
      <c r="V20" s="660"/>
      <c r="W20" s="660"/>
      <c r="X20" s="660"/>
      <c r="Y20" s="661"/>
      <c r="Z20" s="662">
        <v>0</v>
      </c>
      <c r="AA20" s="662"/>
      <c r="AB20" s="662"/>
      <c r="AC20" s="662"/>
      <c r="AD20" s="663">
        <v>2504</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t="s">
        <v>139</v>
      </c>
      <c r="BH20" s="660"/>
      <c r="BI20" s="660"/>
      <c r="BJ20" s="660"/>
      <c r="BK20" s="660"/>
      <c r="BL20" s="660"/>
      <c r="BM20" s="660"/>
      <c r="BN20" s="661"/>
      <c r="BO20" s="662" t="s">
        <v>130</v>
      </c>
      <c r="BP20" s="662"/>
      <c r="BQ20" s="662"/>
      <c r="BR20" s="662"/>
      <c r="BS20" s="663" t="s">
        <v>139</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9792835</v>
      </c>
      <c r="CS20" s="660"/>
      <c r="CT20" s="660"/>
      <c r="CU20" s="660"/>
      <c r="CV20" s="660"/>
      <c r="CW20" s="660"/>
      <c r="CX20" s="660"/>
      <c r="CY20" s="661"/>
      <c r="CZ20" s="662">
        <v>100</v>
      </c>
      <c r="DA20" s="662"/>
      <c r="DB20" s="662"/>
      <c r="DC20" s="662"/>
      <c r="DD20" s="668">
        <v>931141</v>
      </c>
      <c r="DE20" s="660"/>
      <c r="DF20" s="660"/>
      <c r="DG20" s="660"/>
      <c r="DH20" s="660"/>
      <c r="DI20" s="660"/>
      <c r="DJ20" s="660"/>
      <c r="DK20" s="660"/>
      <c r="DL20" s="660"/>
      <c r="DM20" s="660"/>
      <c r="DN20" s="660"/>
      <c r="DO20" s="660"/>
      <c r="DP20" s="661"/>
      <c r="DQ20" s="668">
        <v>6941892</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1951907</v>
      </c>
      <c r="S21" s="660"/>
      <c r="T21" s="660"/>
      <c r="U21" s="660"/>
      <c r="V21" s="660"/>
      <c r="W21" s="660"/>
      <c r="X21" s="660"/>
      <c r="Y21" s="661"/>
      <c r="Z21" s="662">
        <v>18.2</v>
      </c>
      <c r="AA21" s="662"/>
      <c r="AB21" s="662"/>
      <c r="AC21" s="662"/>
      <c r="AD21" s="663">
        <v>1704562</v>
      </c>
      <c r="AE21" s="663"/>
      <c r="AF21" s="663"/>
      <c r="AG21" s="663"/>
      <c r="AH21" s="663"/>
      <c r="AI21" s="663"/>
      <c r="AJ21" s="663"/>
      <c r="AK21" s="663"/>
      <c r="AL21" s="664">
        <v>26.9</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t="s">
        <v>130</v>
      </c>
      <c r="BH21" s="660"/>
      <c r="BI21" s="660"/>
      <c r="BJ21" s="660"/>
      <c r="BK21" s="660"/>
      <c r="BL21" s="660"/>
      <c r="BM21" s="660"/>
      <c r="BN21" s="661"/>
      <c r="BO21" s="662" t="s">
        <v>139</v>
      </c>
      <c r="BP21" s="662"/>
      <c r="BQ21" s="662"/>
      <c r="BR21" s="662"/>
      <c r="BS21" s="663" t="s">
        <v>139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1704562</v>
      </c>
      <c r="S22" s="660"/>
      <c r="T22" s="660"/>
      <c r="U22" s="660"/>
      <c r="V22" s="660"/>
      <c r="W22" s="660"/>
      <c r="X22" s="660"/>
      <c r="Y22" s="661"/>
      <c r="Z22" s="662">
        <v>15.9</v>
      </c>
      <c r="AA22" s="662"/>
      <c r="AB22" s="662"/>
      <c r="AC22" s="662"/>
      <c r="AD22" s="663">
        <v>1704562</v>
      </c>
      <c r="AE22" s="663"/>
      <c r="AF22" s="663"/>
      <c r="AG22" s="663"/>
      <c r="AH22" s="663"/>
      <c r="AI22" s="663"/>
      <c r="AJ22" s="663"/>
      <c r="AK22" s="663"/>
      <c r="AL22" s="664">
        <v>26.9</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139</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247345</v>
      </c>
      <c r="S23" s="660"/>
      <c r="T23" s="660"/>
      <c r="U23" s="660"/>
      <c r="V23" s="660"/>
      <c r="W23" s="660"/>
      <c r="X23" s="660"/>
      <c r="Y23" s="661"/>
      <c r="Z23" s="662">
        <v>2.2999999999999998</v>
      </c>
      <c r="AA23" s="662"/>
      <c r="AB23" s="662"/>
      <c r="AC23" s="662"/>
      <c r="AD23" s="663" t="s">
        <v>130</v>
      </c>
      <c r="AE23" s="663"/>
      <c r="AF23" s="663"/>
      <c r="AG23" s="663"/>
      <c r="AH23" s="663"/>
      <c r="AI23" s="663"/>
      <c r="AJ23" s="663"/>
      <c r="AK23" s="663"/>
      <c r="AL23" s="664" t="s">
        <v>139</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130</v>
      </c>
      <c r="BH23" s="660"/>
      <c r="BI23" s="660"/>
      <c r="BJ23" s="660"/>
      <c r="BK23" s="660"/>
      <c r="BL23" s="660"/>
      <c r="BM23" s="660"/>
      <c r="BN23" s="661"/>
      <c r="BO23" s="662" t="s">
        <v>130</v>
      </c>
      <c r="BP23" s="662"/>
      <c r="BQ23" s="662"/>
      <c r="BR23" s="662"/>
      <c r="BS23" s="663" t="s">
        <v>130</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62" t="s">
        <v>139</v>
      </c>
      <c r="AA24" s="662"/>
      <c r="AB24" s="662"/>
      <c r="AC24" s="662"/>
      <c r="AD24" s="663" t="s">
        <v>130</v>
      </c>
      <c r="AE24" s="663"/>
      <c r="AF24" s="663"/>
      <c r="AG24" s="663"/>
      <c r="AH24" s="663"/>
      <c r="AI24" s="663"/>
      <c r="AJ24" s="663"/>
      <c r="AK24" s="663"/>
      <c r="AL24" s="664" t="s">
        <v>130</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139</v>
      </c>
      <c r="BP24" s="662"/>
      <c r="BQ24" s="662"/>
      <c r="BR24" s="662"/>
      <c r="BS24" s="663" t="s">
        <v>130</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4725846</v>
      </c>
      <c r="CS24" s="649"/>
      <c r="CT24" s="649"/>
      <c r="CU24" s="649"/>
      <c r="CV24" s="649"/>
      <c r="CW24" s="649"/>
      <c r="CX24" s="649"/>
      <c r="CY24" s="650"/>
      <c r="CZ24" s="653">
        <v>48.3</v>
      </c>
      <c r="DA24" s="654"/>
      <c r="DB24" s="654"/>
      <c r="DC24" s="670"/>
      <c r="DD24" s="694">
        <v>3239384</v>
      </c>
      <c r="DE24" s="649"/>
      <c r="DF24" s="649"/>
      <c r="DG24" s="649"/>
      <c r="DH24" s="649"/>
      <c r="DI24" s="649"/>
      <c r="DJ24" s="649"/>
      <c r="DK24" s="650"/>
      <c r="DL24" s="694">
        <v>3190161</v>
      </c>
      <c r="DM24" s="649"/>
      <c r="DN24" s="649"/>
      <c r="DO24" s="649"/>
      <c r="DP24" s="649"/>
      <c r="DQ24" s="649"/>
      <c r="DR24" s="649"/>
      <c r="DS24" s="649"/>
      <c r="DT24" s="649"/>
      <c r="DU24" s="649"/>
      <c r="DV24" s="650"/>
      <c r="DW24" s="653">
        <v>49.3</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6559361</v>
      </c>
      <c r="S25" s="660"/>
      <c r="T25" s="660"/>
      <c r="U25" s="660"/>
      <c r="V25" s="660"/>
      <c r="W25" s="660"/>
      <c r="X25" s="660"/>
      <c r="Y25" s="661"/>
      <c r="Z25" s="662">
        <v>61.2</v>
      </c>
      <c r="AA25" s="662"/>
      <c r="AB25" s="662"/>
      <c r="AC25" s="662"/>
      <c r="AD25" s="663">
        <v>6312016</v>
      </c>
      <c r="AE25" s="663"/>
      <c r="AF25" s="663"/>
      <c r="AG25" s="663"/>
      <c r="AH25" s="663"/>
      <c r="AI25" s="663"/>
      <c r="AJ25" s="663"/>
      <c r="AK25" s="663"/>
      <c r="AL25" s="664">
        <v>99.8</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139</v>
      </c>
      <c r="BH25" s="660"/>
      <c r="BI25" s="660"/>
      <c r="BJ25" s="660"/>
      <c r="BK25" s="660"/>
      <c r="BL25" s="660"/>
      <c r="BM25" s="660"/>
      <c r="BN25" s="661"/>
      <c r="BO25" s="662" t="s">
        <v>139</v>
      </c>
      <c r="BP25" s="662"/>
      <c r="BQ25" s="662"/>
      <c r="BR25" s="662"/>
      <c r="BS25" s="663" t="s">
        <v>139</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2129986</v>
      </c>
      <c r="CS25" s="691"/>
      <c r="CT25" s="691"/>
      <c r="CU25" s="691"/>
      <c r="CV25" s="691"/>
      <c r="CW25" s="691"/>
      <c r="CX25" s="691"/>
      <c r="CY25" s="692"/>
      <c r="CZ25" s="664">
        <v>21.8</v>
      </c>
      <c r="DA25" s="689"/>
      <c r="DB25" s="689"/>
      <c r="DC25" s="693"/>
      <c r="DD25" s="668">
        <v>1955299</v>
      </c>
      <c r="DE25" s="691"/>
      <c r="DF25" s="691"/>
      <c r="DG25" s="691"/>
      <c r="DH25" s="691"/>
      <c r="DI25" s="691"/>
      <c r="DJ25" s="691"/>
      <c r="DK25" s="692"/>
      <c r="DL25" s="668">
        <v>1934194</v>
      </c>
      <c r="DM25" s="691"/>
      <c r="DN25" s="691"/>
      <c r="DO25" s="691"/>
      <c r="DP25" s="691"/>
      <c r="DQ25" s="691"/>
      <c r="DR25" s="691"/>
      <c r="DS25" s="691"/>
      <c r="DT25" s="691"/>
      <c r="DU25" s="691"/>
      <c r="DV25" s="692"/>
      <c r="DW25" s="664">
        <v>29.9</v>
      </c>
      <c r="DX25" s="689"/>
      <c r="DY25" s="689"/>
      <c r="DZ25" s="689"/>
      <c r="EA25" s="689"/>
      <c r="EB25" s="689"/>
      <c r="EC25" s="690"/>
    </row>
    <row r="26" spans="2:133" ht="11.25" customHeight="1" x14ac:dyDescent="0.15">
      <c r="B26" s="656" t="s">
        <v>298</v>
      </c>
      <c r="C26" s="657"/>
      <c r="D26" s="657"/>
      <c r="E26" s="657"/>
      <c r="F26" s="657"/>
      <c r="G26" s="657"/>
      <c r="H26" s="657"/>
      <c r="I26" s="657"/>
      <c r="J26" s="657"/>
      <c r="K26" s="657"/>
      <c r="L26" s="657"/>
      <c r="M26" s="657"/>
      <c r="N26" s="657"/>
      <c r="O26" s="657"/>
      <c r="P26" s="657"/>
      <c r="Q26" s="658"/>
      <c r="R26" s="659">
        <v>1468</v>
      </c>
      <c r="S26" s="660"/>
      <c r="T26" s="660"/>
      <c r="U26" s="660"/>
      <c r="V26" s="660"/>
      <c r="W26" s="660"/>
      <c r="X26" s="660"/>
      <c r="Y26" s="661"/>
      <c r="Z26" s="662">
        <v>0</v>
      </c>
      <c r="AA26" s="662"/>
      <c r="AB26" s="662"/>
      <c r="AC26" s="662"/>
      <c r="AD26" s="663">
        <v>1468</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139</v>
      </c>
      <c r="BH26" s="660"/>
      <c r="BI26" s="660"/>
      <c r="BJ26" s="660"/>
      <c r="BK26" s="660"/>
      <c r="BL26" s="660"/>
      <c r="BM26" s="660"/>
      <c r="BN26" s="661"/>
      <c r="BO26" s="662" t="s">
        <v>130</v>
      </c>
      <c r="BP26" s="662"/>
      <c r="BQ26" s="662"/>
      <c r="BR26" s="662"/>
      <c r="BS26" s="663" t="s">
        <v>130</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1173536</v>
      </c>
      <c r="CS26" s="660"/>
      <c r="CT26" s="660"/>
      <c r="CU26" s="660"/>
      <c r="CV26" s="660"/>
      <c r="CW26" s="660"/>
      <c r="CX26" s="660"/>
      <c r="CY26" s="661"/>
      <c r="CZ26" s="664">
        <v>12</v>
      </c>
      <c r="DA26" s="689"/>
      <c r="DB26" s="689"/>
      <c r="DC26" s="693"/>
      <c r="DD26" s="668">
        <v>1062703</v>
      </c>
      <c r="DE26" s="660"/>
      <c r="DF26" s="660"/>
      <c r="DG26" s="660"/>
      <c r="DH26" s="660"/>
      <c r="DI26" s="660"/>
      <c r="DJ26" s="660"/>
      <c r="DK26" s="661"/>
      <c r="DL26" s="668" t="s">
        <v>130</v>
      </c>
      <c r="DM26" s="660"/>
      <c r="DN26" s="660"/>
      <c r="DO26" s="660"/>
      <c r="DP26" s="660"/>
      <c r="DQ26" s="660"/>
      <c r="DR26" s="660"/>
      <c r="DS26" s="660"/>
      <c r="DT26" s="660"/>
      <c r="DU26" s="660"/>
      <c r="DV26" s="661"/>
      <c r="DW26" s="664" t="s">
        <v>130</v>
      </c>
      <c r="DX26" s="689"/>
      <c r="DY26" s="689"/>
      <c r="DZ26" s="689"/>
      <c r="EA26" s="689"/>
      <c r="EB26" s="689"/>
      <c r="EC26" s="690"/>
    </row>
    <row r="27" spans="2:133" ht="11.25" customHeight="1" x14ac:dyDescent="0.15">
      <c r="B27" s="656" t="s">
        <v>301</v>
      </c>
      <c r="C27" s="657"/>
      <c r="D27" s="657"/>
      <c r="E27" s="657"/>
      <c r="F27" s="657"/>
      <c r="G27" s="657"/>
      <c r="H27" s="657"/>
      <c r="I27" s="657"/>
      <c r="J27" s="657"/>
      <c r="K27" s="657"/>
      <c r="L27" s="657"/>
      <c r="M27" s="657"/>
      <c r="N27" s="657"/>
      <c r="O27" s="657"/>
      <c r="P27" s="657"/>
      <c r="Q27" s="658"/>
      <c r="R27" s="659">
        <v>133057</v>
      </c>
      <c r="S27" s="660"/>
      <c r="T27" s="660"/>
      <c r="U27" s="660"/>
      <c r="V27" s="660"/>
      <c r="W27" s="660"/>
      <c r="X27" s="660"/>
      <c r="Y27" s="661"/>
      <c r="Z27" s="662">
        <v>1.2</v>
      </c>
      <c r="AA27" s="662"/>
      <c r="AB27" s="662"/>
      <c r="AC27" s="662"/>
      <c r="AD27" s="663" t="s">
        <v>130</v>
      </c>
      <c r="AE27" s="663"/>
      <c r="AF27" s="663"/>
      <c r="AG27" s="663"/>
      <c r="AH27" s="663"/>
      <c r="AI27" s="663"/>
      <c r="AJ27" s="663"/>
      <c r="AK27" s="663"/>
      <c r="AL27" s="664" t="s">
        <v>139</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3784113</v>
      </c>
      <c r="BH27" s="660"/>
      <c r="BI27" s="660"/>
      <c r="BJ27" s="660"/>
      <c r="BK27" s="660"/>
      <c r="BL27" s="660"/>
      <c r="BM27" s="660"/>
      <c r="BN27" s="661"/>
      <c r="BO27" s="662">
        <v>100</v>
      </c>
      <c r="BP27" s="662"/>
      <c r="BQ27" s="662"/>
      <c r="BR27" s="662"/>
      <c r="BS27" s="663">
        <v>110000</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1809733</v>
      </c>
      <c r="CS27" s="691"/>
      <c r="CT27" s="691"/>
      <c r="CU27" s="691"/>
      <c r="CV27" s="691"/>
      <c r="CW27" s="691"/>
      <c r="CX27" s="691"/>
      <c r="CY27" s="692"/>
      <c r="CZ27" s="664">
        <v>18.5</v>
      </c>
      <c r="DA27" s="689"/>
      <c r="DB27" s="689"/>
      <c r="DC27" s="693"/>
      <c r="DD27" s="668">
        <v>504038</v>
      </c>
      <c r="DE27" s="691"/>
      <c r="DF27" s="691"/>
      <c r="DG27" s="691"/>
      <c r="DH27" s="691"/>
      <c r="DI27" s="691"/>
      <c r="DJ27" s="691"/>
      <c r="DK27" s="692"/>
      <c r="DL27" s="668">
        <v>475920</v>
      </c>
      <c r="DM27" s="691"/>
      <c r="DN27" s="691"/>
      <c r="DO27" s="691"/>
      <c r="DP27" s="691"/>
      <c r="DQ27" s="691"/>
      <c r="DR27" s="691"/>
      <c r="DS27" s="691"/>
      <c r="DT27" s="691"/>
      <c r="DU27" s="691"/>
      <c r="DV27" s="692"/>
      <c r="DW27" s="664">
        <v>7.4</v>
      </c>
      <c r="DX27" s="689"/>
      <c r="DY27" s="689"/>
      <c r="DZ27" s="689"/>
      <c r="EA27" s="689"/>
      <c r="EB27" s="689"/>
      <c r="EC27" s="690"/>
    </row>
    <row r="28" spans="2:133" ht="11.25" customHeight="1" x14ac:dyDescent="0.15">
      <c r="B28" s="656" t="s">
        <v>304</v>
      </c>
      <c r="C28" s="657"/>
      <c r="D28" s="657"/>
      <c r="E28" s="657"/>
      <c r="F28" s="657"/>
      <c r="G28" s="657"/>
      <c r="H28" s="657"/>
      <c r="I28" s="657"/>
      <c r="J28" s="657"/>
      <c r="K28" s="657"/>
      <c r="L28" s="657"/>
      <c r="M28" s="657"/>
      <c r="N28" s="657"/>
      <c r="O28" s="657"/>
      <c r="P28" s="657"/>
      <c r="Q28" s="658"/>
      <c r="R28" s="659">
        <v>60068</v>
      </c>
      <c r="S28" s="660"/>
      <c r="T28" s="660"/>
      <c r="U28" s="660"/>
      <c r="V28" s="660"/>
      <c r="W28" s="660"/>
      <c r="X28" s="660"/>
      <c r="Y28" s="661"/>
      <c r="Z28" s="662">
        <v>0.6</v>
      </c>
      <c r="AA28" s="662"/>
      <c r="AB28" s="662"/>
      <c r="AC28" s="662"/>
      <c r="AD28" s="663">
        <v>6526</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786127</v>
      </c>
      <c r="CS28" s="660"/>
      <c r="CT28" s="660"/>
      <c r="CU28" s="660"/>
      <c r="CV28" s="660"/>
      <c r="CW28" s="660"/>
      <c r="CX28" s="660"/>
      <c r="CY28" s="661"/>
      <c r="CZ28" s="664">
        <v>8</v>
      </c>
      <c r="DA28" s="689"/>
      <c r="DB28" s="689"/>
      <c r="DC28" s="693"/>
      <c r="DD28" s="668">
        <v>780047</v>
      </c>
      <c r="DE28" s="660"/>
      <c r="DF28" s="660"/>
      <c r="DG28" s="660"/>
      <c r="DH28" s="660"/>
      <c r="DI28" s="660"/>
      <c r="DJ28" s="660"/>
      <c r="DK28" s="661"/>
      <c r="DL28" s="668">
        <v>780047</v>
      </c>
      <c r="DM28" s="660"/>
      <c r="DN28" s="660"/>
      <c r="DO28" s="660"/>
      <c r="DP28" s="660"/>
      <c r="DQ28" s="660"/>
      <c r="DR28" s="660"/>
      <c r="DS28" s="660"/>
      <c r="DT28" s="660"/>
      <c r="DU28" s="660"/>
      <c r="DV28" s="661"/>
      <c r="DW28" s="664">
        <v>12.1</v>
      </c>
      <c r="DX28" s="689"/>
      <c r="DY28" s="689"/>
      <c r="DZ28" s="689"/>
      <c r="EA28" s="689"/>
      <c r="EB28" s="689"/>
      <c r="EC28" s="690"/>
    </row>
    <row r="29" spans="2:133" ht="11.25" customHeight="1" x14ac:dyDescent="0.15">
      <c r="B29" s="656" t="s">
        <v>306</v>
      </c>
      <c r="C29" s="657"/>
      <c r="D29" s="657"/>
      <c r="E29" s="657"/>
      <c r="F29" s="657"/>
      <c r="G29" s="657"/>
      <c r="H29" s="657"/>
      <c r="I29" s="657"/>
      <c r="J29" s="657"/>
      <c r="K29" s="657"/>
      <c r="L29" s="657"/>
      <c r="M29" s="657"/>
      <c r="N29" s="657"/>
      <c r="O29" s="657"/>
      <c r="P29" s="657"/>
      <c r="Q29" s="658"/>
      <c r="R29" s="659">
        <v>10753</v>
      </c>
      <c r="S29" s="660"/>
      <c r="T29" s="660"/>
      <c r="U29" s="660"/>
      <c r="V29" s="660"/>
      <c r="W29" s="660"/>
      <c r="X29" s="660"/>
      <c r="Y29" s="661"/>
      <c r="Z29" s="662">
        <v>0.1</v>
      </c>
      <c r="AA29" s="662"/>
      <c r="AB29" s="662"/>
      <c r="AC29" s="662"/>
      <c r="AD29" s="663" t="s">
        <v>130</v>
      </c>
      <c r="AE29" s="663"/>
      <c r="AF29" s="663"/>
      <c r="AG29" s="663"/>
      <c r="AH29" s="663"/>
      <c r="AI29" s="663"/>
      <c r="AJ29" s="663"/>
      <c r="AK29" s="663"/>
      <c r="AL29" s="664" t="s">
        <v>139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307</v>
      </c>
      <c r="CE29" s="696"/>
      <c r="CF29" s="656" t="s">
        <v>308</v>
      </c>
      <c r="CG29" s="657"/>
      <c r="CH29" s="657"/>
      <c r="CI29" s="657"/>
      <c r="CJ29" s="657"/>
      <c r="CK29" s="657"/>
      <c r="CL29" s="657"/>
      <c r="CM29" s="657"/>
      <c r="CN29" s="657"/>
      <c r="CO29" s="657"/>
      <c r="CP29" s="657"/>
      <c r="CQ29" s="658"/>
      <c r="CR29" s="659">
        <v>786127</v>
      </c>
      <c r="CS29" s="691"/>
      <c r="CT29" s="691"/>
      <c r="CU29" s="691"/>
      <c r="CV29" s="691"/>
      <c r="CW29" s="691"/>
      <c r="CX29" s="691"/>
      <c r="CY29" s="692"/>
      <c r="CZ29" s="664">
        <v>8</v>
      </c>
      <c r="DA29" s="689"/>
      <c r="DB29" s="689"/>
      <c r="DC29" s="693"/>
      <c r="DD29" s="668">
        <v>780047</v>
      </c>
      <c r="DE29" s="691"/>
      <c r="DF29" s="691"/>
      <c r="DG29" s="691"/>
      <c r="DH29" s="691"/>
      <c r="DI29" s="691"/>
      <c r="DJ29" s="691"/>
      <c r="DK29" s="692"/>
      <c r="DL29" s="668">
        <v>780047</v>
      </c>
      <c r="DM29" s="691"/>
      <c r="DN29" s="691"/>
      <c r="DO29" s="691"/>
      <c r="DP29" s="691"/>
      <c r="DQ29" s="691"/>
      <c r="DR29" s="691"/>
      <c r="DS29" s="691"/>
      <c r="DT29" s="691"/>
      <c r="DU29" s="691"/>
      <c r="DV29" s="692"/>
      <c r="DW29" s="664">
        <v>12.1</v>
      </c>
      <c r="DX29" s="689"/>
      <c r="DY29" s="689"/>
      <c r="DZ29" s="689"/>
      <c r="EA29" s="689"/>
      <c r="EB29" s="689"/>
      <c r="EC29" s="690"/>
    </row>
    <row r="30" spans="2:133" ht="11.25" customHeight="1" x14ac:dyDescent="0.15">
      <c r="B30" s="656" t="s">
        <v>309</v>
      </c>
      <c r="C30" s="657"/>
      <c r="D30" s="657"/>
      <c r="E30" s="657"/>
      <c r="F30" s="657"/>
      <c r="G30" s="657"/>
      <c r="H30" s="657"/>
      <c r="I30" s="657"/>
      <c r="J30" s="657"/>
      <c r="K30" s="657"/>
      <c r="L30" s="657"/>
      <c r="M30" s="657"/>
      <c r="N30" s="657"/>
      <c r="O30" s="657"/>
      <c r="P30" s="657"/>
      <c r="Q30" s="658"/>
      <c r="R30" s="659">
        <v>1730348</v>
      </c>
      <c r="S30" s="660"/>
      <c r="T30" s="660"/>
      <c r="U30" s="660"/>
      <c r="V30" s="660"/>
      <c r="W30" s="660"/>
      <c r="X30" s="660"/>
      <c r="Y30" s="661"/>
      <c r="Z30" s="662">
        <v>16.100000000000001</v>
      </c>
      <c r="AA30" s="662"/>
      <c r="AB30" s="662"/>
      <c r="AC30" s="662"/>
      <c r="AD30" s="663" t="s">
        <v>139</v>
      </c>
      <c r="AE30" s="663"/>
      <c r="AF30" s="663"/>
      <c r="AG30" s="663"/>
      <c r="AH30" s="663"/>
      <c r="AI30" s="663"/>
      <c r="AJ30" s="663"/>
      <c r="AK30" s="663"/>
      <c r="AL30" s="664" t="s">
        <v>139</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701"/>
      <c r="BI30" s="701"/>
      <c r="BJ30" s="701"/>
      <c r="BK30" s="701"/>
      <c r="BL30" s="701"/>
      <c r="BM30" s="701"/>
      <c r="BN30" s="701"/>
      <c r="BO30" s="701"/>
      <c r="BP30" s="701"/>
      <c r="BQ30" s="702"/>
      <c r="BR30" s="641" t="s">
        <v>311</v>
      </c>
      <c r="BS30" s="701"/>
      <c r="BT30" s="701"/>
      <c r="BU30" s="701"/>
      <c r="BV30" s="701"/>
      <c r="BW30" s="701"/>
      <c r="BX30" s="701"/>
      <c r="BY30" s="701"/>
      <c r="BZ30" s="701"/>
      <c r="CA30" s="701"/>
      <c r="CB30" s="702"/>
      <c r="CD30" s="697"/>
      <c r="CE30" s="698"/>
      <c r="CF30" s="656" t="s">
        <v>312</v>
      </c>
      <c r="CG30" s="657"/>
      <c r="CH30" s="657"/>
      <c r="CI30" s="657"/>
      <c r="CJ30" s="657"/>
      <c r="CK30" s="657"/>
      <c r="CL30" s="657"/>
      <c r="CM30" s="657"/>
      <c r="CN30" s="657"/>
      <c r="CO30" s="657"/>
      <c r="CP30" s="657"/>
      <c r="CQ30" s="658"/>
      <c r="CR30" s="659">
        <v>748495</v>
      </c>
      <c r="CS30" s="660"/>
      <c r="CT30" s="660"/>
      <c r="CU30" s="660"/>
      <c r="CV30" s="660"/>
      <c r="CW30" s="660"/>
      <c r="CX30" s="660"/>
      <c r="CY30" s="661"/>
      <c r="CZ30" s="664">
        <v>7.6</v>
      </c>
      <c r="DA30" s="689"/>
      <c r="DB30" s="689"/>
      <c r="DC30" s="693"/>
      <c r="DD30" s="668">
        <v>742474</v>
      </c>
      <c r="DE30" s="660"/>
      <c r="DF30" s="660"/>
      <c r="DG30" s="660"/>
      <c r="DH30" s="660"/>
      <c r="DI30" s="660"/>
      <c r="DJ30" s="660"/>
      <c r="DK30" s="661"/>
      <c r="DL30" s="668">
        <v>742474</v>
      </c>
      <c r="DM30" s="660"/>
      <c r="DN30" s="660"/>
      <c r="DO30" s="660"/>
      <c r="DP30" s="660"/>
      <c r="DQ30" s="660"/>
      <c r="DR30" s="660"/>
      <c r="DS30" s="660"/>
      <c r="DT30" s="660"/>
      <c r="DU30" s="660"/>
      <c r="DV30" s="661"/>
      <c r="DW30" s="664">
        <v>11.5</v>
      </c>
      <c r="DX30" s="689"/>
      <c r="DY30" s="689"/>
      <c r="DZ30" s="689"/>
      <c r="EA30" s="689"/>
      <c r="EB30" s="689"/>
      <c r="EC30" s="690"/>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139</v>
      </c>
      <c r="AA31" s="662"/>
      <c r="AB31" s="662"/>
      <c r="AC31" s="662"/>
      <c r="AD31" s="663" t="s">
        <v>130</v>
      </c>
      <c r="AE31" s="663"/>
      <c r="AF31" s="663"/>
      <c r="AG31" s="663"/>
      <c r="AH31" s="663"/>
      <c r="AI31" s="663"/>
      <c r="AJ31" s="663"/>
      <c r="AK31" s="663"/>
      <c r="AL31" s="664" t="s">
        <v>130</v>
      </c>
      <c r="AM31" s="665"/>
      <c r="AN31" s="665"/>
      <c r="AO31" s="666"/>
      <c r="AP31" s="705" t="s">
        <v>314</v>
      </c>
      <c r="AQ31" s="706"/>
      <c r="AR31" s="706"/>
      <c r="AS31" s="706"/>
      <c r="AT31" s="711" t="s">
        <v>315</v>
      </c>
      <c r="AU31" s="218"/>
      <c r="AV31" s="218"/>
      <c r="AW31" s="218"/>
      <c r="AX31" s="645" t="s">
        <v>190</v>
      </c>
      <c r="AY31" s="646"/>
      <c r="AZ31" s="646"/>
      <c r="BA31" s="646"/>
      <c r="BB31" s="646"/>
      <c r="BC31" s="646"/>
      <c r="BD31" s="646"/>
      <c r="BE31" s="646"/>
      <c r="BF31" s="647"/>
      <c r="BG31" s="715">
        <v>99.5</v>
      </c>
      <c r="BH31" s="703"/>
      <c r="BI31" s="703"/>
      <c r="BJ31" s="703"/>
      <c r="BK31" s="703"/>
      <c r="BL31" s="703"/>
      <c r="BM31" s="654">
        <v>98</v>
      </c>
      <c r="BN31" s="703"/>
      <c r="BO31" s="703"/>
      <c r="BP31" s="703"/>
      <c r="BQ31" s="704"/>
      <c r="BR31" s="715">
        <v>99.4</v>
      </c>
      <c r="BS31" s="703"/>
      <c r="BT31" s="703"/>
      <c r="BU31" s="703"/>
      <c r="BV31" s="703"/>
      <c r="BW31" s="703"/>
      <c r="BX31" s="654">
        <v>97.7</v>
      </c>
      <c r="BY31" s="703"/>
      <c r="BZ31" s="703"/>
      <c r="CA31" s="703"/>
      <c r="CB31" s="704"/>
      <c r="CD31" s="697"/>
      <c r="CE31" s="698"/>
      <c r="CF31" s="656" t="s">
        <v>316</v>
      </c>
      <c r="CG31" s="657"/>
      <c r="CH31" s="657"/>
      <c r="CI31" s="657"/>
      <c r="CJ31" s="657"/>
      <c r="CK31" s="657"/>
      <c r="CL31" s="657"/>
      <c r="CM31" s="657"/>
      <c r="CN31" s="657"/>
      <c r="CO31" s="657"/>
      <c r="CP31" s="657"/>
      <c r="CQ31" s="658"/>
      <c r="CR31" s="659">
        <v>37632</v>
      </c>
      <c r="CS31" s="691"/>
      <c r="CT31" s="691"/>
      <c r="CU31" s="691"/>
      <c r="CV31" s="691"/>
      <c r="CW31" s="691"/>
      <c r="CX31" s="691"/>
      <c r="CY31" s="692"/>
      <c r="CZ31" s="664">
        <v>0.4</v>
      </c>
      <c r="DA31" s="689"/>
      <c r="DB31" s="689"/>
      <c r="DC31" s="693"/>
      <c r="DD31" s="668">
        <v>37573</v>
      </c>
      <c r="DE31" s="691"/>
      <c r="DF31" s="691"/>
      <c r="DG31" s="691"/>
      <c r="DH31" s="691"/>
      <c r="DI31" s="691"/>
      <c r="DJ31" s="691"/>
      <c r="DK31" s="692"/>
      <c r="DL31" s="668">
        <v>37573</v>
      </c>
      <c r="DM31" s="691"/>
      <c r="DN31" s="691"/>
      <c r="DO31" s="691"/>
      <c r="DP31" s="691"/>
      <c r="DQ31" s="691"/>
      <c r="DR31" s="691"/>
      <c r="DS31" s="691"/>
      <c r="DT31" s="691"/>
      <c r="DU31" s="691"/>
      <c r="DV31" s="692"/>
      <c r="DW31" s="664">
        <v>0.6</v>
      </c>
      <c r="DX31" s="689"/>
      <c r="DY31" s="689"/>
      <c r="DZ31" s="689"/>
      <c r="EA31" s="689"/>
      <c r="EB31" s="689"/>
      <c r="EC31" s="690"/>
    </row>
    <row r="32" spans="2:133" ht="11.25" customHeight="1" x14ac:dyDescent="0.15">
      <c r="B32" s="656" t="s">
        <v>317</v>
      </c>
      <c r="C32" s="657"/>
      <c r="D32" s="657"/>
      <c r="E32" s="657"/>
      <c r="F32" s="657"/>
      <c r="G32" s="657"/>
      <c r="H32" s="657"/>
      <c r="I32" s="657"/>
      <c r="J32" s="657"/>
      <c r="K32" s="657"/>
      <c r="L32" s="657"/>
      <c r="M32" s="657"/>
      <c r="N32" s="657"/>
      <c r="O32" s="657"/>
      <c r="P32" s="657"/>
      <c r="Q32" s="658"/>
      <c r="R32" s="659">
        <v>854280</v>
      </c>
      <c r="S32" s="660"/>
      <c r="T32" s="660"/>
      <c r="U32" s="660"/>
      <c r="V32" s="660"/>
      <c r="W32" s="660"/>
      <c r="X32" s="660"/>
      <c r="Y32" s="661"/>
      <c r="Z32" s="662">
        <v>8</v>
      </c>
      <c r="AA32" s="662"/>
      <c r="AB32" s="662"/>
      <c r="AC32" s="662"/>
      <c r="AD32" s="663" t="s">
        <v>130</v>
      </c>
      <c r="AE32" s="663"/>
      <c r="AF32" s="663"/>
      <c r="AG32" s="663"/>
      <c r="AH32" s="663"/>
      <c r="AI32" s="663"/>
      <c r="AJ32" s="663"/>
      <c r="AK32" s="663"/>
      <c r="AL32" s="664" t="s">
        <v>130</v>
      </c>
      <c r="AM32" s="665"/>
      <c r="AN32" s="665"/>
      <c r="AO32" s="666"/>
      <c r="AP32" s="707"/>
      <c r="AQ32" s="708"/>
      <c r="AR32" s="708"/>
      <c r="AS32" s="708"/>
      <c r="AT32" s="712"/>
      <c r="AU32" s="214" t="s">
        <v>318</v>
      </c>
      <c r="AX32" s="656" t="s">
        <v>319</v>
      </c>
      <c r="AY32" s="657"/>
      <c r="AZ32" s="657"/>
      <c r="BA32" s="657"/>
      <c r="BB32" s="657"/>
      <c r="BC32" s="657"/>
      <c r="BD32" s="657"/>
      <c r="BE32" s="657"/>
      <c r="BF32" s="658"/>
      <c r="BG32" s="716">
        <v>99.3</v>
      </c>
      <c r="BH32" s="691"/>
      <c r="BI32" s="691"/>
      <c r="BJ32" s="691"/>
      <c r="BK32" s="691"/>
      <c r="BL32" s="691"/>
      <c r="BM32" s="665">
        <v>97.4</v>
      </c>
      <c r="BN32" s="691"/>
      <c r="BO32" s="691"/>
      <c r="BP32" s="691"/>
      <c r="BQ32" s="714"/>
      <c r="BR32" s="716">
        <v>99.1</v>
      </c>
      <c r="BS32" s="691"/>
      <c r="BT32" s="691"/>
      <c r="BU32" s="691"/>
      <c r="BV32" s="691"/>
      <c r="BW32" s="691"/>
      <c r="BX32" s="665">
        <v>97.1</v>
      </c>
      <c r="BY32" s="691"/>
      <c r="BZ32" s="691"/>
      <c r="CA32" s="691"/>
      <c r="CB32" s="714"/>
      <c r="CD32" s="699"/>
      <c r="CE32" s="700"/>
      <c r="CF32" s="656" t="s">
        <v>320</v>
      </c>
      <c r="CG32" s="657"/>
      <c r="CH32" s="657"/>
      <c r="CI32" s="657"/>
      <c r="CJ32" s="657"/>
      <c r="CK32" s="657"/>
      <c r="CL32" s="657"/>
      <c r="CM32" s="657"/>
      <c r="CN32" s="657"/>
      <c r="CO32" s="657"/>
      <c r="CP32" s="657"/>
      <c r="CQ32" s="658"/>
      <c r="CR32" s="659" t="s">
        <v>130</v>
      </c>
      <c r="CS32" s="660"/>
      <c r="CT32" s="660"/>
      <c r="CU32" s="660"/>
      <c r="CV32" s="660"/>
      <c r="CW32" s="660"/>
      <c r="CX32" s="660"/>
      <c r="CY32" s="661"/>
      <c r="CZ32" s="664" t="s">
        <v>130</v>
      </c>
      <c r="DA32" s="689"/>
      <c r="DB32" s="689"/>
      <c r="DC32" s="693"/>
      <c r="DD32" s="668" t="s">
        <v>130</v>
      </c>
      <c r="DE32" s="660"/>
      <c r="DF32" s="660"/>
      <c r="DG32" s="660"/>
      <c r="DH32" s="660"/>
      <c r="DI32" s="660"/>
      <c r="DJ32" s="660"/>
      <c r="DK32" s="661"/>
      <c r="DL32" s="668" t="s">
        <v>139</v>
      </c>
      <c r="DM32" s="660"/>
      <c r="DN32" s="660"/>
      <c r="DO32" s="660"/>
      <c r="DP32" s="660"/>
      <c r="DQ32" s="660"/>
      <c r="DR32" s="660"/>
      <c r="DS32" s="660"/>
      <c r="DT32" s="660"/>
      <c r="DU32" s="660"/>
      <c r="DV32" s="661"/>
      <c r="DW32" s="664" t="s">
        <v>139</v>
      </c>
      <c r="DX32" s="689"/>
      <c r="DY32" s="689"/>
      <c r="DZ32" s="689"/>
      <c r="EA32" s="689"/>
      <c r="EB32" s="689"/>
      <c r="EC32" s="690"/>
    </row>
    <row r="33" spans="2:133" ht="11.25" customHeight="1" x14ac:dyDescent="0.15">
      <c r="B33" s="656" t="s">
        <v>321</v>
      </c>
      <c r="C33" s="657"/>
      <c r="D33" s="657"/>
      <c r="E33" s="657"/>
      <c r="F33" s="657"/>
      <c r="G33" s="657"/>
      <c r="H33" s="657"/>
      <c r="I33" s="657"/>
      <c r="J33" s="657"/>
      <c r="K33" s="657"/>
      <c r="L33" s="657"/>
      <c r="M33" s="657"/>
      <c r="N33" s="657"/>
      <c r="O33" s="657"/>
      <c r="P33" s="657"/>
      <c r="Q33" s="658"/>
      <c r="R33" s="659">
        <v>4701</v>
      </c>
      <c r="S33" s="660"/>
      <c r="T33" s="660"/>
      <c r="U33" s="660"/>
      <c r="V33" s="660"/>
      <c r="W33" s="660"/>
      <c r="X33" s="660"/>
      <c r="Y33" s="661"/>
      <c r="Z33" s="662">
        <v>0</v>
      </c>
      <c r="AA33" s="662"/>
      <c r="AB33" s="662"/>
      <c r="AC33" s="662"/>
      <c r="AD33" s="663">
        <v>4060</v>
      </c>
      <c r="AE33" s="663"/>
      <c r="AF33" s="663"/>
      <c r="AG33" s="663"/>
      <c r="AH33" s="663"/>
      <c r="AI33" s="663"/>
      <c r="AJ33" s="663"/>
      <c r="AK33" s="663"/>
      <c r="AL33" s="664">
        <v>0.1</v>
      </c>
      <c r="AM33" s="665"/>
      <c r="AN33" s="665"/>
      <c r="AO33" s="666"/>
      <c r="AP33" s="709"/>
      <c r="AQ33" s="710"/>
      <c r="AR33" s="710"/>
      <c r="AS33" s="710"/>
      <c r="AT33" s="713"/>
      <c r="AU33" s="219"/>
      <c r="AV33" s="219"/>
      <c r="AW33" s="219"/>
      <c r="AX33" s="680" t="s">
        <v>322</v>
      </c>
      <c r="AY33" s="681"/>
      <c r="AZ33" s="681"/>
      <c r="BA33" s="681"/>
      <c r="BB33" s="681"/>
      <c r="BC33" s="681"/>
      <c r="BD33" s="681"/>
      <c r="BE33" s="681"/>
      <c r="BF33" s="682"/>
      <c r="BG33" s="717">
        <v>99.6</v>
      </c>
      <c r="BH33" s="718"/>
      <c r="BI33" s="718"/>
      <c r="BJ33" s="718"/>
      <c r="BK33" s="718"/>
      <c r="BL33" s="718"/>
      <c r="BM33" s="719">
        <v>98.3</v>
      </c>
      <c r="BN33" s="718"/>
      <c r="BO33" s="718"/>
      <c r="BP33" s="718"/>
      <c r="BQ33" s="720"/>
      <c r="BR33" s="717">
        <v>99.6</v>
      </c>
      <c r="BS33" s="718"/>
      <c r="BT33" s="718"/>
      <c r="BU33" s="718"/>
      <c r="BV33" s="718"/>
      <c r="BW33" s="718"/>
      <c r="BX33" s="719">
        <v>98</v>
      </c>
      <c r="BY33" s="718"/>
      <c r="BZ33" s="718"/>
      <c r="CA33" s="718"/>
      <c r="CB33" s="720"/>
      <c r="CD33" s="656" t="s">
        <v>323</v>
      </c>
      <c r="CE33" s="657"/>
      <c r="CF33" s="657"/>
      <c r="CG33" s="657"/>
      <c r="CH33" s="657"/>
      <c r="CI33" s="657"/>
      <c r="CJ33" s="657"/>
      <c r="CK33" s="657"/>
      <c r="CL33" s="657"/>
      <c r="CM33" s="657"/>
      <c r="CN33" s="657"/>
      <c r="CO33" s="657"/>
      <c r="CP33" s="657"/>
      <c r="CQ33" s="658"/>
      <c r="CR33" s="659">
        <v>4131032</v>
      </c>
      <c r="CS33" s="691"/>
      <c r="CT33" s="691"/>
      <c r="CU33" s="691"/>
      <c r="CV33" s="691"/>
      <c r="CW33" s="691"/>
      <c r="CX33" s="691"/>
      <c r="CY33" s="692"/>
      <c r="CZ33" s="664">
        <v>42.2</v>
      </c>
      <c r="DA33" s="689"/>
      <c r="DB33" s="689"/>
      <c r="DC33" s="693"/>
      <c r="DD33" s="668">
        <v>3440001</v>
      </c>
      <c r="DE33" s="691"/>
      <c r="DF33" s="691"/>
      <c r="DG33" s="691"/>
      <c r="DH33" s="691"/>
      <c r="DI33" s="691"/>
      <c r="DJ33" s="691"/>
      <c r="DK33" s="692"/>
      <c r="DL33" s="668">
        <v>2685194</v>
      </c>
      <c r="DM33" s="691"/>
      <c r="DN33" s="691"/>
      <c r="DO33" s="691"/>
      <c r="DP33" s="691"/>
      <c r="DQ33" s="691"/>
      <c r="DR33" s="691"/>
      <c r="DS33" s="691"/>
      <c r="DT33" s="691"/>
      <c r="DU33" s="691"/>
      <c r="DV33" s="692"/>
      <c r="DW33" s="664">
        <v>41.5</v>
      </c>
      <c r="DX33" s="689"/>
      <c r="DY33" s="689"/>
      <c r="DZ33" s="689"/>
      <c r="EA33" s="689"/>
      <c r="EB33" s="689"/>
      <c r="EC33" s="690"/>
    </row>
    <row r="34" spans="2:133" ht="11.25" customHeight="1" x14ac:dyDescent="0.15">
      <c r="B34" s="656" t="s">
        <v>324</v>
      </c>
      <c r="C34" s="657"/>
      <c r="D34" s="657"/>
      <c r="E34" s="657"/>
      <c r="F34" s="657"/>
      <c r="G34" s="657"/>
      <c r="H34" s="657"/>
      <c r="I34" s="657"/>
      <c r="J34" s="657"/>
      <c r="K34" s="657"/>
      <c r="L34" s="657"/>
      <c r="M34" s="657"/>
      <c r="N34" s="657"/>
      <c r="O34" s="657"/>
      <c r="P34" s="657"/>
      <c r="Q34" s="658"/>
      <c r="R34" s="659">
        <v>84590</v>
      </c>
      <c r="S34" s="660"/>
      <c r="T34" s="660"/>
      <c r="U34" s="660"/>
      <c r="V34" s="660"/>
      <c r="W34" s="660"/>
      <c r="X34" s="660"/>
      <c r="Y34" s="661"/>
      <c r="Z34" s="662">
        <v>0.8</v>
      </c>
      <c r="AA34" s="662"/>
      <c r="AB34" s="662"/>
      <c r="AC34" s="662"/>
      <c r="AD34" s="663" t="s">
        <v>130</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1449451</v>
      </c>
      <c r="CS34" s="660"/>
      <c r="CT34" s="660"/>
      <c r="CU34" s="660"/>
      <c r="CV34" s="660"/>
      <c r="CW34" s="660"/>
      <c r="CX34" s="660"/>
      <c r="CY34" s="661"/>
      <c r="CZ34" s="664">
        <v>14.8</v>
      </c>
      <c r="DA34" s="689"/>
      <c r="DB34" s="689"/>
      <c r="DC34" s="693"/>
      <c r="DD34" s="668">
        <v>1105073</v>
      </c>
      <c r="DE34" s="660"/>
      <c r="DF34" s="660"/>
      <c r="DG34" s="660"/>
      <c r="DH34" s="660"/>
      <c r="DI34" s="660"/>
      <c r="DJ34" s="660"/>
      <c r="DK34" s="661"/>
      <c r="DL34" s="668">
        <v>845097</v>
      </c>
      <c r="DM34" s="660"/>
      <c r="DN34" s="660"/>
      <c r="DO34" s="660"/>
      <c r="DP34" s="660"/>
      <c r="DQ34" s="660"/>
      <c r="DR34" s="660"/>
      <c r="DS34" s="660"/>
      <c r="DT34" s="660"/>
      <c r="DU34" s="660"/>
      <c r="DV34" s="661"/>
      <c r="DW34" s="664">
        <v>13.1</v>
      </c>
      <c r="DX34" s="689"/>
      <c r="DY34" s="689"/>
      <c r="DZ34" s="689"/>
      <c r="EA34" s="689"/>
      <c r="EB34" s="689"/>
      <c r="EC34" s="690"/>
    </row>
    <row r="35" spans="2:133" ht="11.25" customHeight="1" x14ac:dyDescent="0.15">
      <c r="B35" s="656" t="s">
        <v>326</v>
      </c>
      <c r="C35" s="657"/>
      <c r="D35" s="657"/>
      <c r="E35" s="657"/>
      <c r="F35" s="657"/>
      <c r="G35" s="657"/>
      <c r="H35" s="657"/>
      <c r="I35" s="657"/>
      <c r="J35" s="657"/>
      <c r="K35" s="657"/>
      <c r="L35" s="657"/>
      <c r="M35" s="657"/>
      <c r="N35" s="657"/>
      <c r="O35" s="657"/>
      <c r="P35" s="657"/>
      <c r="Q35" s="658"/>
      <c r="R35" s="659">
        <v>23226</v>
      </c>
      <c r="S35" s="660"/>
      <c r="T35" s="660"/>
      <c r="U35" s="660"/>
      <c r="V35" s="660"/>
      <c r="W35" s="660"/>
      <c r="X35" s="660"/>
      <c r="Y35" s="661"/>
      <c r="Z35" s="662">
        <v>0.2</v>
      </c>
      <c r="AA35" s="662"/>
      <c r="AB35" s="662"/>
      <c r="AC35" s="662"/>
      <c r="AD35" s="663" t="s">
        <v>139</v>
      </c>
      <c r="AE35" s="663"/>
      <c r="AF35" s="663"/>
      <c r="AG35" s="663"/>
      <c r="AH35" s="663"/>
      <c r="AI35" s="663"/>
      <c r="AJ35" s="663"/>
      <c r="AK35" s="663"/>
      <c r="AL35" s="664" t="s">
        <v>130</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74432</v>
      </c>
      <c r="CS35" s="691"/>
      <c r="CT35" s="691"/>
      <c r="CU35" s="691"/>
      <c r="CV35" s="691"/>
      <c r="CW35" s="691"/>
      <c r="CX35" s="691"/>
      <c r="CY35" s="692"/>
      <c r="CZ35" s="664">
        <v>0.8</v>
      </c>
      <c r="DA35" s="689"/>
      <c r="DB35" s="689"/>
      <c r="DC35" s="693"/>
      <c r="DD35" s="668">
        <v>72016</v>
      </c>
      <c r="DE35" s="691"/>
      <c r="DF35" s="691"/>
      <c r="DG35" s="691"/>
      <c r="DH35" s="691"/>
      <c r="DI35" s="691"/>
      <c r="DJ35" s="691"/>
      <c r="DK35" s="692"/>
      <c r="DL35" s="668">
        <v>72016</v>
      </c>
      <c r="DM35" s="691"/>
      <c r="DN35" s="691"/>
      <c r="DO35" s="691"/>
      <c r="DP35" s="691"/>
      <c r="DQ35" s="691"/>
      <c r="DR35" s="691"/>
      <c r="DS35" s="691"/>
      <c r="DT35" s="691"/>
      <c r="DU35" s="691"/>
      <c r="DV35" s="692"/>
      <c r="DW35" s="664">
        <v>1.1000000000000001</v>
      </c>
      <c r="DX35" s="689"/>
      <c r="DY35" s="689"/>
      <c r="DZ35" s="689"/>
      <c r="EA35" s="689"/>
      <c r="EB35" s="689"/>
      <c r="EC35" s="690"/>
    </row>
    <row r="36" spans="2:133" ht="11.25" customHeight="1" x14ac:dyDescent="0.15">
      <c r="B36" s="656" t="s">
        <v>330</v>
      </c>
      <c r="C36" s="657"/>
      <c r="D36" s="657"/>
      <c r="E36" s="657"/>
      <c r="F36" s="657"/>
      <c r="G36" s="657"/>
      <c r="H36" s="657"/>
      <c r="I36" s="657"/>
      <c r="J36" s="657"/>
      <c r="K36" s="657"/>
      <c r="L36" s="657"/>
      <c r="M36" s="657"/>
      <c r="N36" s="657"/>
      <c r="O36" s="657"/>
      <c r="P36" s="657"/>
      <c r="Q36" s="658"/>
      <c r="R36" s="659">
        <v>755191</v>
      </c>
      <c r="S36" s="660"/>
      <c r="T36" s="660"/>
      <c r="U36" s="660"/>
      <c r="V36" s="660"/>
      <c r="W36" s="660"/>
      <c r="X36" s="660"/>
      <c r="Y36" s="661"/>
      <c r="Z36" s="662">
        <v>7</v>
      </c>
      <c r="AA36" s="662"/>
      <c r="AB36" s="662"/>
      <c r="AC36" s="662"/>
      <c r="AD36" s="663" t="s">
        <v>237</v>
      </c>
      <c r="AE36" s="663"/>
      <c r="AF36" s="663"/>
      <c r="AG36" s="663"/>
      <c r="AH36" s="663"/>
      <c r="AI36" s="663"/>
      <c r="AJ36" s="663"/>
      <c r="AK36" s="663"/>
      <c r="AL36" s="664" t="s">
        <v>139</v>
      </c>
      <c r="AM36" s="665"/>
      <c r="AN36" s="665"/>
      <c r="AO36" s="666"/>
      <c r="AP36" s="222"/>
      <c r="AQ36" s="725" t="s">
        <v>331</v>
      </c>
      <c r="AR36" s="726"/>
      <c r="AS36" s="726"/>
      <c r="AT36" s="726"/>
      <c r="AU36" s="726"/>
      <c r="AV36" s="726"/>
      <c r="AW36" s="726"/>
      <c r="AX36" s="726"/>
      <c r="AY36" s="727"/>
      <c r="AZ36" s="648">
        <v>1199937</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9475</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1546072</v>
      </c>
      <c r="CS36" s="660"/>
      <c r="CT36" s="660"/>
      <c r="CU36" s="660"/>
      <c r="CV36" s="660"/>
      <c r="CW36" s="660"/>
      <c r="CX36" s="660"/>
      <c r="CY36" s="661"/>
      <c r="CZ36" s="664">
        <v>15.8</v>
      </c>
      <c r="DA36" s="689"/>
      <c r="DB36" s="689"/>
      <c r="DC36" s="693"/>
      <c r="DD36" s="668">
        <v>1379149</v>
      </c>
      <c r="DE36" s="660"/>
      <c r="DF36" s="660"/>
      <c r="DG36" s="660"/>
      <c r="DH36" s="660"/>
      <c r="DI36" s="660"/>
      <c r="DJ36" s="660"/>
      <c r="DK36" s="661"/>
      <c r="DL36" s="668">
        <v>1104880</v>
      </c>
      <c r="DM36" s="660"/>
      <c r="DN36" s="660"/>
      <c r="DO36" s="660"/>
      <c r="DP36" s="660"/>
      <c r="DQ36" s="660"/>
      <c r="DR36" s="660"/>
      <c r="DS36" s="660"/>
      <c r="DT36" s="660"/>
      <c r="DU36" s="660"/>
      <c r="DV36" s="661"/>
      <c r="DW36" s="664">
        <v>17.100000000000001</v>
      </c>
      <c r="DX36" s="689"/>
      <c r="DY36" s="689"/>
      <c r="DZ36" s="689"/>
      <c r="EA36" s="689"/>
      <c r="EB36" s="689"/>
      <c r="EC36" s="690"/>
    </row>
    <row r="37" spans="2:133" ht="11.25" customHeight="1" x14ac:dyDescent="0.15">
      <c r="B37" s="656" t="s">
        <v>334</v>
      </c>
      <c r="C37" s="657"/>
      <c r="D37" s="657"/>
      <c r="E37" s="657"/>
      <c r="F37" s="657"/>
      <c r="G37" s="657"/>
      <c r="H37" s="657"/>
      <c r="I37" s="657"/>
      <c r="J37" s="657"/>
      <c r="K37" s="657"/>
      <c r="L37" s="657"/>
      <c r="M37" s="657"/>
      <c r="N37" s="657"/>
      <c r="O37" s="657"/>
      <c r="P37" s="657"/>
      <c r="Q37" s="658"/>
      <c r="R37" s="659">
        <v>143519</v>
      </c>
      <c r="S37" s="660"/>
      <c r="T37" s="660"/>
      <c r="U37" s="660"/>
      <c r="V37" s="660"/>
      <c r="W37" s="660"/>
      <c r="X37" s="660"/>
      <c r="Y37" s="661"/>
      <c r="Z37" s="662">
        <v>1.3</v>
      </c>
      <c r="AA37" s="662"/>
      <c r="AB37" s="662"/>
      <c r="AC37" s="662"/>
      <c r="AD37" s="663">
        <v>917</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395892</v>
      </c>
      <c r="BA37" s="660"/>
      <c r="BB37" s="660"/>
      <c r="BC37" s="660"/>
      <c r="BD37" s="691"/>
      <c r="BE37" s="691"/>
      <c r="BF37" s="714"/>
      <c r="BG37" s="656" t="s">
        <v>336</v>
      </c>
      <c r="BH37" s="657"/>
      <c r="BI37" s="657"/>
      <c r="BJ37" s="657"/>
      <c r="BK37" s="657"/>
      <c r="BL37" s="657"/>
      <c r="BM37" s="657"/>
      <c r="BN37" s="657"/>
      <c r="BO37" s="657"/>
      <c r="BP37" s="657"/>
      <c r="BQ37" s="657"/>
      <c r="BR37" s="657"/>
      <c r="BS37" s="657"/>
      <c r="BT37" s="657"/>
      <c r="BU37" s="658"/>
      <c r="BV37" s="659">
        <v>-9026</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557938</v>
      </c>
      <c r="CS37" s="691"/>
      <c r="CT37" s="691"/>
      <c r="CU37" s="691"/>
      <c r="CV37" s="691"/>
      <c r="CW37" s="691"/>
      <c r="CX37" s="691"/>
      <c r="CY37" s="692"/>
      <c r="CZ37" s="664">
        <v>5.7</v>
      </c>
      <c r="DA37" s="689"/>
      <c r="DB37" s="689"/>
      <c r="DC37" s="693"/>
      <c r="DD37" s="668">
        <v>557938</v>
      </c>
      <c r="DE37" s="691"/>
      <c r="DF37" s="691"/>
      <c r="DG37" s="691"/>
      <c r="DH37" s="691"/>
      <c r="DI37" s="691"/>
      <c r="DJ37" s="691"/>
      <c r="DK37" s="692"/>
      <c r="DL37" s="668">
        <v>557938</v>
      </c>
      <c r="DM37" s="691"/>
      <c r="DN37" s="691"/>
      <c r="DO37" s="691"/>
      <c r="DP37" s="691"/>
      <c r="DQ37" s="691"/>
      <c r="DR37" s="691"/>
      <c r="DS37" s="691"/>
      <c r="DT37" s="691"/>
      <c r="DU37" s="691"/>
      <c r="DV37" s="692"/>
      <c r="DW37" s="664">
        <v>8.6</v>
      </c>
      <c r="DX37" s="689"/>
      <c r="DY37" s="689"/>
      <c r="DZ37" s="689"/>
      <c r="EA37" s="689"/>
      <c r="EB37" s="689"/>
      <c r="EC37" s="690"/>
    </row>
    <row r="38" spans="2:133" ht="11.25" customHeight="1" x14ac:dyDescent="0.15">
      <c r="B38" s="656" t="s">
        <v>338</v>
      </c>
      <c r="C38" s="657"/>
      <c r="D38" s="657"/>
      <c r="E38" s="657"/>
      <c r="F38" s="657"/>
      <c r="G38" s="657"/>
      <c r="H38" s="657"/>
      <c r="I38" s="657"/>
      <c r="J38" s="657"/>
      <c r="K38" s="657"/>
      <c r="L38" s="657"/>
      <c r="M38" s="657"/>
      <c r="N38" s="657"/>
      <c r="O38" s="657"/>
      <c r="P38" s="657"/>
      <c r="Q38" s="658"/>
      <c r="R38" s="659">
        <v>357913</v>
      </c>
      <c r="S38" s="660"/>
      <c r="T38" s="660"/>
      <c r="U38" s="660"/>
      <c r="V38" s="660"/>
      <c r="W38" s="660"/>
      <c r="X38" s="660"/>
      <c r="Y38" s="661"/>
      <c r="Z38" s="662">
        <v>3.3</v>
      </c>
      <c r="AA38" s="662"/>
      <c r="AB38" s="662"/>
      <c r="AC38" s="662"/>
      <c r="AD38" s="663" t="s">
        <v>139</v>
      </c>
      <c r="AE38" s="663"/>
      <c r="AF38" s="663"/>
      <c r="AG38" s="663"/>
      <c r="AH38" s="663"/>
      <c r="AI38" s="663"/>
      <c r="AJ38" s="663"/>
      <c r="AK38" s="663"/>
      <c r="AL38" s="664" t="s">
        <v>130</v>
      </c>
      <c r="AM38" s="665"/>
      <c r="AN38" s="665"/>
      <c r="AO38" s="666"/>
      <c r="AQ38" s="722" t="s">
        <v>339</v>
      </c>
      <c r="AR38" s="723"/>
      <c r="AS38" s="723"/>
      <c r="AT38" s="723"/>
      <c r="AU38" s="723"/>
      <c r="AV38" s="723"/>
      <c r="AW38" s="723"/>
      <c r="AX38" s="723"/>
      <c r="AY38" s="724"/>
      <c r="AZ38" s="659">
        <v>23379</v>
      </c>
      <c r="BA38" s="660"/>
      <c r="BB38" s="660"/>
      <c r="BC38" s="660"/>
      <c r="BD38" s="691"/>
      <c r="BE38" s="691"/>
      <c r="BF38" s="714"/>
      <c r="BG38" s="656" t="s">
        <v>340</v>
      </c>
      <c r="BH38" s="657"/>
      <c r="BI38" s="657"/>
      <c r="BJ38" s="657"/>
      <c r="BK38" s="657"/>
      <c r="BL38" s="657"/>
      <c r="BM38" s="657"/>
      <c r="BN38" s="657"/>
      <c r="BO38" s="657"/>
      <c r="BP38" s="657"/>
      <c r="BQ38" s="657"/>
      <c r="BR38" s="657"/>
      <c r="BS38" s="657"/>
      <c r="BT38" s="657"/>
      <c r="BU38" s="658"/>
      <c r="BV38" s="659">
        <v>2560</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858817</v>
      </c>
      <c r="CS38" s="660"/>
      <c r="CT38" s="660"/>
      <c r="CU38" s="660"/>
      <c r="CV38" s="660"/>
      <c r="CW38" s="660"/>
      <c r="CX38" s="660"/>
      <c r="CY38" s="661"/>
      <c r="CZ38" s="664">
        <v>8.8000000000000007</v>
      </c>
      <c r="DA38" s="689"/>
      <c r="DB38" s="689"/>
      <c r="DC38" s="693"/>
      <c r="DD38" s="668">
        <v>733599</v>
      </c>
      <c r="DE38" s="660"/>
      <c r="DF38" s="660"/>
      <c r="DG38" s="660"/>
      <c r="DH38" s="660"/>
      <c r="DI38" s="660"/>
      <c r="DJ38" s="660"/>
      <c r="DK38" s="661"/>
      <c r="DL38" s="668">
        <v>663201</v>
      </c>
      <c r="DM38" s="660"/>
      <c r="DN38" s="660"/>
      <c r="DO38" s="660"/>
      <c r="DP38" s="660"/>
      <c r="DQ38" s="660"/>
      <c r="DR38" s="660"/>
      <c r="DS38" s="660"/>
      <c r="DT38" s="660"/>
      <c r="DU38" s="660"/>
      <c r="DV38" s="661"/>
      <c r="DW38" s="664">
        <v>10.199999999999999</v>
      </c>
      <c r="DX38" s="689"/>
      <c r="DY38" s="689"/>
      <c r="DZ38" s="689"/>
      <c r="EA38" s="689"/>
      <c r="EB38" s="689"/>
      <c r="EC38" s="690"/>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139</v>
      </c>
      <c r="AA39" s="662"/>
      <c r="AB39" s="662"/>
      <c r="AC39" s="662"/>
      <c r="AD39" s="663" t="s">
        <v>130</v>
      </c>
      <c r="AE39" s="663"/>
      <c r="AF39" s="663"/>
      <c r="AG39" s="663"/>
      <c r="AH39" s="663"/>
      <c r="AI39" s="663"/>
      <c r="AJ39" s="663"/>
      <c r="AK39" s="663"/>
      <c r="AL39" s="664" t="s">
        <v>130</v>
      </c>
      <c r="AM39" s="665"/>
      <c r="AN39" s="665"/>
      <c r="AO39" s="666"/>
      <c r="AQ39" s="722" t="s">
        <v>343</v>
      </c>
      <c r="AR39" s="723"/>
      <c r="AS39" s="723"/>
      <c r="AT39" s="723"/>
      <c r="AU39" s="723"/>
      <c r="AV39" s="723"/>
      <c r="AW39" s="723"/>
      <c r="AX39" s="723"/>
      <c r="AY39" s="724"/>
      <c r="AZ39" s="659">
        <v>11822</v>
      </c>
      <c r="BA39" s="660"/>
      <c r="BB39" s="660"/>
      <c r="BC39" s="660"/>
      <c r="BD39" s="691"/>
      <c r="BE39" s="691"/>
      <c r="BF39" s="714"/>
      <c r="BG39" s="656" t="s">
        <v>344</v>
      </c>
      <c r="BH39" s="657"/>
      <c r="BI39" s="657"/>
      <c r="BJ39" s="657"/>
      <c r="BK39" s="657"/>
      <c r="BL39" s="657"/>
      <c r="BM39" s="657"/>
      <c r="BN39" s="657"/>
      <c r="BO39" s="657"/>
      <c r="BP39" s="657"/>
      <c r="BQ39" s="657"/>
      <c r="BR39" s="657"/>
      <c r="BS39" s="657"/>
      <c r="BT39" s="657"/>
      <c r="BU39" s="658"/>
      <c r="BV39" s="659">
        <v>4015</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137547</v>
      </c>
      <c r="CS39" s="691"/>
      <c r="CT39" s="691"/>
      <c r="CU39" s="691"/>
      <c r="CV39" s="691"/>
      <c r="CW39" s="691"/>
      <c r="CX39" s="691"/>
      <c r="CY39" s="692"/>
      <c r="CZ39" s="664">
        <v>1.4</v>
      </c>
      <c r="DA39" s="689"/>
      <c r="DB39" s="689"/>
      <c r="DC39" s="693"/>
      <c r="DD39" s="668">
        <v>102531</v>
      </c>
      <c r="DE39" s="691"/>
      <c r="DF39" s="691"/>
      <c r="DG39" s="691"/>
      <c r="DH39" s="691"/>
      <c r="DI39" s="691"/>
      <c r="DJ39" s="691"/>
      <c r="DK39" s="692"/>
      <c r="DL39" s="668" t="s">
        <v>139</v>
      </c>
      <c r="DM39" s="691"/>
      <c r="DN39" s="691"/>
      <c r="DO39" s="691"/>
      <c r="DP39" s="691"/>
      <c r="DQ39" s="691"/>
      <c r="DR39" s="691"/>
      <c r="DS39" s="691"/>
      <c r="DT39" s="691"/>
      <c r="DU39" s="691"/>
      <c r="DV39" s="692"/>
      <c r="DW39" s="664" t="s">
        <v>130</v>
      </c>
      <c r="DX39" s="689"/>
      <c r="DY39" s="689"/>
      <c r="DZ39" s="689"/>
      <c r="EA39" s="689"/>
      <c r="EB39" s="689"/>
      <c r="EC39" s="690"/>
    </row>
    <row r="40" spans="2:133" ht="11.25" customHeight="1" x14ac:dyDescent="0.15">
      <c r="B40" s="656" t="s">
        <v>346</v>
      </c>
      <c r="C40" s="657"/>
      <c r="D40" s="657"/>
      <c r="E40" s="657"/>
      <c r="F40" s="657"/>
      <c r="G40" s="657"/>
      <c r="H40" s="657"/>
      <c r="I40" s="657"/>
      <c r="J40" s="657"/>
      <c r="K40" s="657"/>
      <c r="L40" s="657"/>
      <c r="M40" s="657"/>
      <c r="N40" s="657"/>
      <c r="O40" s="657"/>
      <c r="P40" s="657"/>
      <c r="Q40" s="658"/>
      <c r="R40" s="659">
        <v>148013</v>
      </c>
      <c r="S40" s="660"/>
      <c r="T40" s="660"/>
      <c r="U40" s="660"/>
      <c r="V40" s="660"/>
      <c r="W40" s="660"/>
      <c r="X40" s="660"/>
      <c r="Y40" s="661"/>
      <c r="Z40" s="662">
        <v>1.4</v>
      </c>
      <c r="AA40" s="662"/>
      <c r="AB40" s="662"/>
      <c r="AC40" s="662"/>
      <c r="AD40" s="663" t="s">
        <v>130</v>
      </c>
      <c r="AE40" s="663"/>
      <c r="AF40" s="663"/>
      <c r="AG40" s="663"/>
      <c r="AH40" s="663"/>
      <c r="AI40" s="663"/>
      <c r="AJ40" s="663"/>
      <c r="AK40" s="663"/>
      <c r="AL40" s="664" t="s">
        <v>139</v>
      </c>
      <c r="AM40" s="665"/>
      <c r="AN40" s="665"/>
      <c r="AO40" s="666"/>
      <c r="AQ40" s="722" t="s">
        <v>347</v>
      </c>
      <c r="AR40" s="723"/>
      <c r="AS40" s="723"/>
      <c r="AT40" s="723"/>
      <c r="AU40" s="723"/>
      <c r="AV40" s="723"/>
      <c r="AW40" s="723"/>
      <c r="AX40" s="723"/>
      <c r="AY40" s="724"/>
      <c r="AZ40" s="659" t="s">
        <v>130</v>
      </c>
      <c r="BA40" s="660"/>
      <c r="BB40" s="660"/>
      <c r="BC40" s="660"/>
      <c r="BD40" s="691"/>
      <c r="BE40" s="691"/>
      <c r="BF40" s="714"/>
      <c r="BG40" s="707" t="s">
        <v>348</v>
      </c>
      <c r="BH40" s="708"/>
      <c r="BI40" s="708"/>
      <c r="BJ40" s="708"/>
      <c r="BK40" s="708"/>
      <c r="BL40" s="223"/>
      <c r="BM40" s="657" t="s">
        <v>349</v>
      </c>
      <c r="BN40" s="657"/>
      <c r="BO40" s="657"/>
      <c r="BP40" s="657"/>
      <c r="BQ40" s="657"/>
      <c r="BR40" s="657"/>
      <c r="BS40" s="657"/>
      <c r="BT40" s="657"/>
      <c r="BU40" s="658"/>
      <c r="BV40" s="659">
        <v>89</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64713</v>
      </c>
      <c r="CS40" s="660"/>
      <c r="CT40" s="660"/>
      <c r="CU40" s="660"/>
      <c r="CV40" s="660"/>
      <c r="CW40" s="660"/>
      <c r="CX40" s="660"/>
      <c r="CY40" s="661"/>
      <c r="CZ40" s="664">
        <v>0.7</v>
      </c>
      <c r="DA40" s="689"/>
      <c r="DB40" s="689"/>
      <c r="DC40" s="693"/>
      <c r="DD40" s="668">
        <v>47633</v>
      </c>
      <c r="DE40" s="660"/>
      <c r="DF40" s="660"/>
      <c r="DG40" s="660"/>
      <c r="DH40" s="660"/>
      <c r="DI40" s="660"/>
      <c r="DJ40" s="660"/>
      <c r="DK40" s="661"/>
      <c r="DL40" s="668" t="s">
        <v>130</v>
      </c>
      <c r="DM40" s="660"/>
      <c r="DN40" s="660"/>
      <c r="DO40" s="660"/>
      <c r="DP40" s="660"/>
      <c r="DQ40" s="660"/>
      <c r="DR40" s="660"/>
      <c r="DS40" s="660"/>
      <c r="DT40" s="660"/>
      <c r="DU40" s="660"/>
      <c r="DV40" s="661"/>
      <c r="DW40" s="664" t="s">
        <v>130</v>
      </c>
      <c r="DX40" s="689"/>
      <c r="DY40" s="689"/>
      <c r="DZ40" s="689"/>
      <c r="EA40" s="689"/>
      <c r="EB40" s="689"/>
      <c r="EC40" s="690"/>
    </row>
    <row r="41" spans="2:133" ht="11.25" customHeight="1" x14ac:dyDescent="0.15">
      <c r="B41" s="680" t="s">
        <v>351</v>
      </c>
      <c r="C41" s="681"/>
      <c r="D41" s="681"/>
      <c r="E41" s="681"/>
      <c r="F41" s="681"/>
      <c r="G41" s="681"/>
      <c r="H41" s="681"/>
      <c r="I41" s="681"/>
      <c r="J41" s="681"/>
      <c r="K41" s="681"/>
      <c r="L41" s="681"/>
      <c r="M41" s="681"/>
      <c r="N41" s="681"/>
      <c r="O41" s="681"/>
      <c r="P41" s="681"/>
      <c r="Q41" s="682"/>
      <c r="R41" s="731">
        <v>10718475</v>
      </c>
      <c r="S41" s="732"/>
      <c r="T41" s="732"/>
      <c r="U41" s="732"/>
      <c r="V41" s="732"/>
      <c r="W41" s="732"/>
      <c r="X41" s="732"/>
      <c r="Y41" s="736"/>
      <c r="Z41" s="737">
        <v>100</v>
      </c>
      <c r="AA41" s="737"/>
      <c r="AB41" s="737"/>
      <c r="AC41" s="737"/>
      <c r="AD41" s="738">
        <v>6324987</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143816</v>
      </c>
      <c r="BA41" s="660"/>
      <c r="BB41" s="660"/>
      <c r="BC41" s="660"/>
      <c r="BD41" s="691"/>
      <c r="BE41" s="691"/>
      <c r="BF41" s="714"/>
      <c r="BG41" s="707"/>
      <c r="BH41" s="708"/>
      <c r="BI41" s="708"/>
      <c r="BJ41" s="708"/>
      <c r="BK41" s="708"/>
      <c r="BL41" s="223"/>
      <c r="BM41" s="657" t="s">
        <v>353</v>
      </c>
      <c r="BN41" s="657"/>
      <c r="BO41" s="657"/>
      <c r="BP41" s="657"/>
      <c r="BQ41" s="657"/>
      <c r="BR41" s="657"/>
      <c r="BS41" s="657"/>
      <c r="BT41" s="657"/>
      <c r="BU41" s="658"/>
      <c r="BV41" s="659" t="s">
        <v>139</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130</v>
      </c>
      <c r="CS41" s="691"/>
      <c r="CT41" s="691"/>
      <c r="CU41" s="691"/>
      <c r="CV41" s="691"/>
      <c r="CW41" s="691"/>
      <c r="CX41" s="691"/>
      <c r="CY41" s="692"/>
      <c r="CZ41" s="664" t="s">
        <v>130</v>
      </c>
      <c r="DA41" s="689"/>
      <c r="DB41" s="689"/>
      <c r="DC41" s="693"/>
      <c r="DD41" s="668" t="s">
        <v>130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625028</v>
      </c>
      <c r="BA42" s="732"/>
      <c r="BB42" s="732"/>
      <c r="BC42" s="732"/>
      <c r="BD42" s="718"/>
      <c r="BE42" s="718"/>
      <c r="BF42" s="720"/>
      <c r="BG42" s="709"/>
      <c r="BH42" s="710"/>
      <c r="BI42" s="710"/>
      <c r="BJ42" s="710"/>
      <c r="BK42" s="710"/>
      <c r="BL42" s="224"/>
      <c r="BM42" s="681" t="s">
        <v>356</v>
      </c>
      <c r="BN42" s="681"/>
      <c r="BO42" s="681"/>
      <c r="BP42" s="681"/>
      <c r="BQ42" s="681"/>
      <c r="BR42" s="681"/>
      <c r="BS42" s="681"/>
      <c r="BT42" s="681"/>
      <c r="BU42" s="682"/>
      <c r="BV42" s="731">
        <v>360</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935957</v>
      </c>
      <c r="CS42" s="691"/>
      <c r="CT42" s="691"/>
      <c r="CU42" s="691"/>
      <c r="CV42" s="691"/>
      <c r="CW42" s="691"/>
      <c r="CX42" s="691"/>
      <c r="CY42" s="692"/>
      <c r="CZ42" s="664">
        <v>9.6</v>
      </c>
      <c r="DA42" s="689"/>
      <c r="DB42" s="689"/>
      <c r="DC42" s="693"/>
      <c r="DD42" s="668">
        <v>262507</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15681</v>
      </c>
      <c r="CS43" s="691"/>
      <c r="CT43" s="691"/>
      <c r="CU43" s="691"/>
      <c r="CV43" s="691"/>
      <c r="CW43" s="691"/>
      <c r="CX43" s="691"/>
      <c r="CY43" s="692"/>
      <c r="CZ43" s="664">
        <v>0.2</v>
      </c>
      <c r="DA43" s="689"/>
      <c r="DB43" s="689"/>
      <c r="DC43" s="693"/>
      <c r="DD43" s="668">
        <v>15681</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307</v>
      </c>
      <c r="CE44" s="696"/>
      <c r="CF44" s="656" t="s">
        <v>361</v>
      </c>
      <c r="CG44" s="657"/>
      <c r="CH44" s="657"/>
      <c r="CI44" s="657"/>
      <c r="CJ44" s="657"/>
      <c r="CK44" s="657"/>
      <c r="CL44" s="657"/>
      <c r="CM44" s="657"/>
      <c r="CN44" s="657"/>
      <c r="CO44" s="657"/>
      <c r="CP44" s="657"/>
      <c r="CQ44" s="658"/>
      <c r="CR44" s="659">
        <v>931141</v>
      </c>
      <c r="CS44" s="660"/>
      <c r="CT44" s="660"/>
      <c r="CU44" s="660"/>
      <c r="CV44" s="660"/>
      <c r="CW44" s="660"/>
      <c r="CX44" s="660"/>
      <c r="CY44" s="661"/>
      <c r="CZ44" s="664">
        <v>9.5</v>
      </c>
      <c r="DA44" s="665"/>
      <c r="DB44" s="665"/>
      <c r="DC44" s="671"/>
      <c r="DD44" s="668">
        <v>262506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632560</v>
      </c>
      <c r="CS45" s="691"/>
      <c r="CT45" s="691"/>
      <c r="CU45" s="691"/>
      <c r="CV45" s="691"/>
      <c r="CW45" s="691"/>
      <c r="CX45" s="691"/>
      <c r="CY45" s="692"/>
      <c r="CZ45" s="664">
        <v>6.5</v>
      </c>
      <c r="DA45" s="689"/>
      <c r="DB45" s="689"/>
      <c r="DC45" s="693"/>
      <c r="DD45" s="668">
        <v>48097</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364</v>
      </c>
      <c r="CG46" s="657"/>
      <c r="CH46" s="657"/>
      <c r="CI46" s="657"/>
      <c r="CJ46" s="657"/>
      <c r="CK46" s="657"/>
      <c r="CL46" s="657"/>
      <c r="CM46" s="657"/>
      <c r="CN46" s="657"/>
      <c r="CO46" s="657"/>
      <c r="CP46" s="657"/>
      <c r="CQ46" s="658"/>
      <c r="CR46" s="659">
        <v>287929</v>
      </c>
      <c r="CS46" s="660"/>
      <c r="CT46" s="660"/>
      <c r="CU46" s="660"/>
      <c r="CV46" s="660"/>
      <c r="CW46" s="660"/>
      <c r="CX46" s="660"/>
      <c r="CY46" s="661"/>
      <c r="CZ46" s="664">
        <v>2.9</v>
      </c>
      <c r="DA46" s="665"/>
      <c r="DB46" s="665"/>
      <c r="DC46" s="671"/>
      <c r="DD46" s="668">
        <v>203757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365</v>
      </c>
      <c r="CG47" s="657"/>
      <c r="CH47" s="657"/>
      <c r="CI47" s="657"/>
      <c r="CJ47" s="657"/>
      <c r="CK47" s="657"/>
      <c r="CL47" s="657"/>
      <c r="CM47" s="657"/>
      <c r="CN47" s="657"/>
      <c r="CO47" s="657"/>
      <c r="CP47" s="657"/>
      <c r="CQ47" s="658"/>
      <c r="CR47" s="659">
        <v>4816</v>
      </c>
      <c r="CS47" s="691"/>
      <c r="CT47" s="691"/>
      <c r="CU47" s="691"/>
      <c r="CV47" s="691"/>
      <c r="CW47" s="691"/>
      <c r="CX47" s="691"/>
      <c r="CY47" s="692"/>
      <c r="CZ47" s="664">
        <v>0</v>
      </c>
      <c r="DA47" s="689"/>
      <c r="DB47" s="689"/>
      <c r="DC47" s="693"/>
      <c r="DD47" s="668">
        <v>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366</v>
      </c>
      <c r="CG48" s="657"/>
      <c r="CH48" s="657"/>
      <c r="CI48" s="657"/>
      <c r="CJ48" s="657"/>
      <c r="CK48" s="657"/>
      <c r="CL48" s="657"/>
      <c r="CM48" s="657"/>
      <c r="CN48" s="657"/>
      <c r="CO48" s="657"/>
      <c r="CP48" s="657"/>
      <c r="CQ48" s="658"/>
      <c r="CR48" s="659" t="s">
        <v>139</v>
      </c>
      <c r="CS48" s="660"/>
      <c r="CT48" s="660"/>
      <c r="CU48" s="660"/>
      <c r="CV48" s="660"/>
      <c r="CW48" s="660"/>
      <c r="CX48" s="660"/>
      <c r="CY48" s="661"/>
      <c r="CZ48" s="664" t="s">
        <v>130</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9792835</v>
      </c>
      <c r="CS49" s="718"/>
      <c r="CT49" s="718"/>
      <c r="CU49" s="718"/>
      <c r="CV49" s="718"/>
      <c r="CW49" s="718"/>
      <c r="CX49" s="718"/>
      <c r="CY49" s="747"/>
      <c r="CZ49" s="739">
        <v>100</v>
      </c>
      <c r="DA49" s="748"/>
      <c r="DB49" s="748"/>
      <c r="DC49" s="749"/>
      <c r="DD49" s="750">
        <v>6941892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JjhTDJyyYp0gKTmDrdZPd5+fejI0kc+o4AD+mXEe0IFJI4a4n73VVyYFNuJbKC90QSI/GfXJ6VkOAOwP7p6OA==" saltValue="7c73YOznqF09upTauky2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78740157480314965"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10718</v>
      </c>
      <c r="R7" s="789"/>
      <c r="S7" s="789"/>
      <c r="T7" s="789"/>
      <c r="U7" s="789"/>
      <c r="V7" s="789">
        <v>9793</v>
      </c>
      <c r="W7" s="789"/>
      <c r="X7" s="789"/>
      <c r="Y7" s="789"/>
      <c r="Z7" s="789"/>
      <c r="AA7" s="789">
        <v>926</v>
      </c>
      <c r="AB7" s="789"/>
      <c r="AC7" s="789"/>
      <c r="AD7" s="789"/>
      <c r="AE7" s="790"/>
      <c r="AF7" s="791">
        <v>822</v>
      </c>
      <c r="AG7" s="792"/>
      <c r="AH7" s="792"/>
      <c r="AI7" s="792"/>
      <c r="AJ7" s="793"/>
      <c r="AK7" s="794">
        <v>23</v>
      </c>
      <c r="AL7" s="795"/>
      <c r="AM7" s="795"/>
      <c r="AN7" s="795"/>
      <c r="AO7" s="795"/>
      <c r="AP7" s="795">
        <v>8211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585</v>
      </c>
      <c r="BT7" s="783"/>
      <c r="BU7" s="783"/>
      <c r="BV7" s="783"/>
      <c r="BW7" s="783"/>
      <c r="BX7" s="783"/>
      <c r="BY7" s="783"/>
      <c r="BZ7" s="783"/>
      <c r="CA7" s="783"/>
      <c r="CB7" s="783"/>
      <c r="CC7" s="783"/>
      <c r="CD7" s="783"/>
      <c r="CE7" s="783"/>
      <c r="CF7" s="783"/>
      <c r="CG7" s="798"/>
      <c r="CH7" s="779">
        <v>-3</v>
      </c>
      <c r="CI7" s="780"/>
      <c r="CJ7" s="780"/>
      <c r="CK7" s="780"/>
      <c r="CL7" s="781"/>
      <c r="CM7" s="779">
        <v>22</v>
      </c>
      <c r="CN7" s="780"/>
      <c r="CO7" s="780"/>
      <c r="CP7" s="780"/>
      <c r="CQ7" s="781"/>
      <c r="CR7" s="779">
        <v>4</v>
      </c>
      <c r="CS7" s="780"/>
      <c r="CT7" s="780"/>
      <c r="CU7" s="780"/>
      <c r="CV7" s="781"/>
      <c r="CW7" s="779" t="s">
        <v>592</v>
      </c>
      <c r="CX7" s="780"/>
      <c r="CY7" s="780"/>
      <c r="CZ7" s="780"/>
      <c r="DA7" s="781"/>
      <c r="DB7" s="779" t="s">
        <v>592</v>
      </c>
      <c r="DC7" s="780"/>
      <c r="DD7" s="780"/>
      <c r="DE7" s="780"/>
      <c r="DF7" s="781"/>
      <c r="DG7" s="779" t="s">
        <v>592</v>
      </c>
      <c r="DH7" s="780"/>
      <c r="DI7" s="780"/>
      <c r="DJ7" s="780"/>
      <c r="DK7" s="781"/>
      <c r="DL7" s="779" t="s">
        <v>592</v>
      </c>
      <c r="DM7" s="780"/>
      <c r="DN7" s="780"/>
      <c r="DO7" s="780"/>
      <c r="DP7" s="781"/>
      <c r="DQ7" s="779" t="s">
        <v>592</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10718</v>
      </c>
      <c r="R23" s="829"/>
      <c r="S23" s="829"/>
      <c r="T23" s="829"/>
      <c r="U23" s="829"/>
      <c r="V23" s="829">
        <v>9793</v>
      </c>
      <c r="W23" s="829"/>
      <c r="X23" s="829"/>
      <c r="Y23" s="829"/>
      <c r="Z23" s="829"/>
      <c r="AA23" s="829">
        <v>926</v>
      </c>
      <c r="AB23" s="829"/>
      <c r="AC23" s="829"/>
      <c r="AD23" s="829"/>
      <c r="AE23" s="830"/>
      <c r="AF23" s="831">
        <v>822</v>
      </c>
      <c r="AG23" s="829"/>
      <c r="AH23" s="829"/>
      <c r="AI23" s="829"/>
      <c r="AJ23" s="832"/>
      <c r="AK23" s="833"/>
      <c r="AL23" s="834"/>
      <c r="AM23" s="834"/>
      <c r="AN23" s="834"/>
      <c r="AO23" s="834"/>
      <c r="AP23" s="829">
        <v>8211</v>
      </c>
      <c r="AQ23" s="829"/>
      <c r="AR23" s="829"/>
      <c r="AS23" s="829"/>
      <c r="AT23" s="829"/>
      <c r="AU23" s="845"/>
      <c r="AV23" s="845"/>
      <c r="AW23" s="845"/>
      <c r="AX23" s="845"/>
      <c r="AY23" s="846"/>
      <c r="AZ23" s="847" t="s">
        <v>130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2062</v>
      </c>
      <c r="R28" s="859"/>
      <c r="S28" s="859"/>
      <c r="T28" s="859"/>
      <c r="U28" s="859"/>
      <c r="V28" s="859">
        <v>2053</v>
      </c>
      <c r="W28" s="859"/>
      <c r="X28" s="859"/>
      <c r="Y28" s="859"/>
      <c r="Z28" s="859"/>
      <c r="AA28" s="859">
        <v>9</v>
      </c>
      <c r="AB28" s="859"/>
      <c r="AC28" s="859"/>
      <c r="AD28" s="859"/>
      <c r="AE28" s="860"/>
      <c r="AF28" s="861">
        <v>9</v>
      </c>
      <c r="AG28" s="859"/>
      <c r="AH28" s="859"/>
      <c r="AI28" s="859"/>
      <c r="AJ28" s="862"/>
      <c r="AK28" s="863">
        <v>144</v>
      </c>
      <c r="AL28" s="864"/>
      <c r="AM28" s="864"/>
      <c r="AN28" s="864"/>
      <c r="AO28" s="864"/>
      <c r="AP28" s="864" t="s">
        <v>586</v>
      </c>
      <c r="AQ28" s="864"/>
      <c r="AR28" s="864"/>
      <c r="AS28" s="864"/>
      <c r="AT28" s="864"/>
      <c r="AU28" s="864" t="s">
        <v>586</v>
      </c>
      <c r="AV28" s="864"/>
      <c r="AW28" s="864"/>
      <c r="AX28" s="864"/>
      <c r="AY28" s="864"/>
      <c r="AZ28" s="865" t="s">
        <v>586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2313</v>
      </c>
      <c r="R29" s="820"/>
      <c r="S29" s="820"/>
      <c r="T29" s="820"/>
      <c r="U29" s="820"/>
      <c r="V29" s="820">
        <v>2126</v>
      </c>
      <c r="W29" s="820"/>
      <c r="X29" s="820"/>
      <c r="Y29" s="820"/>
      <c r="Z29" s="820"/>
      <c r="AA29" s="820">
        <v>187</v>
      </c>
      <c r="AB29" s="820"/>
      <c r="AC29" s="820"/>
      <c r="AD29" s="820"/>
      <c r="AE29" s="821"/>
      <c r="AF29" s="822">
        <v>187</v>
      </c>
      <c r="AG29" s="823"/>
      <c r="AH29" s="823"/>
      <c r="AI29" s="823"/>
      <c r="AJ29" s="824"/>
      <c r="AK29" s="870">
        <v>308</v>
      </c>
      <c r="AL29" s="866"/>
      <c r="AM29" s="866"/>
      <c r="AN29" s="866"/>
      <c r="AO29" s="866"/>
      <c r="AP29" s="866" t="s">
        <v>586</v>
      </c>
      <c r="AQ29" s="866"/>
      <c r="AR29" s="866"/>
      <c r="AS29" s="866"/>
      <c r="AT29" s="866"/>
      <c r="AU29" s="866" t="s">
        <v>586</v>
      </c>
      <c r="AV29" s="866"/>
      <c r="AW29" s="866"/>
      <c r="AX29" s="866"/>
      <c r="AY29" s="866"/>
      <c r="AZ29" s="867" t="s">
        <v>586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294</v>
      </c>
      <c r="R30" s="820"/>
      <c r="S30" s="820"/>
      <c r="T30" s="820"/>
      <c r="U30" s="820"/>
      <c r="V30" s="820">
        <v>289</v>
      </c>
      <c r="W30" s="820"/>
      <c r="X30" s="820"/>
      <c r="Y30" s="820"/>
      <c r="Z30" s="820"/>
      <c r="AA30" s="820">
        <v>4</v>
      </c>
      <c r="AB30" s="820"/>
      <c r="AC30" s="820"/>
      <c r="AD30" s="820"/>
      <c r="AE30" s="821"/>
      <c r="AF30" s="822">
        <v>4</v>
      </c>
      <c r="AG30" s="823"/>
      <c r="AH30" s="823"/>
      <c r="AI30" s="823"/>
      <c r="AJ30" s="824"/>
      <c r="AK30" s="870">
        <v>75</v>
      </c>
      <c r="AL30" s="866"/>
      <c r="AM30" s="866"/>
      <c r="AN30" s="866"/>
      <c r="AO30" s="866"/>
      <c r="AP30" s="866" t="s">
        <v>586</v>
      </c>
      <c r="AQ30" s="866"/>
      <c r="AR30" s="866"/>
      <c r="AS30" s="866"/>
      <c r="AT30" s="866"/>
      <c r="AU30" s="866" t="s">
        <v>586</v>
      </c>
      <c r="AV30" s="866"/>
      <c r="AW30" s="866"/>
      <c r="AX30" s="866"/>
      <c r="AY30" s="866"/>
      <c r="AZ30" s="867" t="s">
        <v>586</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407</v>
      </c>
      <c r="C31" s="817"/>
      <c r="D31" s="817"/>
      <c r="E31" s="817"/>
      <c r="F31" s="817"/>
      <c r="G31" s="817"/>
      <c r="H31" s="817"/>
      <c r="I31" s="817"/>
      <c r="J31" s="817"/>
      <c r="K31" s="817"/>
      <c r="L31" s="817"/>
      <c r="M31" s="817"/>
      <c r="N31" s="817"/>
      <c r="O31" s="817"/>
      <c r="P31" s="818"/>
      <c r="Q31" s="819">
        <v>606</v>
      </c>
      <c r="R31" s="820"/>
      <c r="S31" s="820"/>
      <c r="T31" s="820"/>
      <c r="U31" s="820"/>
      <c r="V31" s="820">
        <v>517</v>
      </c>
      <c r="W31" s="820"/>
      <c r="X31" s="820"/>
      <c r="Y31" s="820"/>
      <c r="Z31" s="820"/>
      <c r="AA31" s="820">
        <v>89</v>
      </c>
      <c r="AB31" s="820"/>
      <c r="AC31" s="820"/>
      <c r="AD31" s="820"/>
      <c r="AE31" s="821"/>
      <c r="AF31" s="822">
        <v>1071</v>
      </c>
      <c r="AG31" s="823"/>
      <c r="AH31" s="823"/>
      <c r="AI31" s="823"/>
      <c r="AJ31" s="824"/>
      <c r="AK31" s="870">
        <v>7</v>
      </c>
      <c r="AL31" s="866"/>
      <c r="AM31" s="866"/>
      <c r="AN31" s="866"/>
      <c r="AO31" s="866"/>
      <c r="AP31" s="866">
        <v>627</v>
      </c>
      <c r="AQ31" s="866"/>
      <c r="AR31" s="866"/>
      <c r="AS31" s="866"/>
      <c r="AT31" s="866"/>
      <c r="AU31" s="866">
        <v>10</v>
      </c>
      <c r="AV31" s="866"/>
      <c r="AW31" s="866"/>
      <c r="AX31" s="866"/>
      <c r="AY31" s="866"/>
      <c r="AZ31" s="867" t="s">
        <v>512</v>
      </c>
      <c r="BA31" s="867"/>
      <c r="BB31" s="867"/>
      <c r="BC31" s="867"/>
      <c r="BD31" s="867"/>
      <c r="BE31" s="868" t="s">
        <v>408</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409</v>
      </c>
      <c r="C32" s="817"/>
      <c r="D32" s="817"/>
      <c r="E32" s="817"/>
      <c r="F32" s="817"/>
      <c r="G32" s="817"/>
      <c r="H32" s="817"/>
      <c r="I32" s="817"/>
      <c r="J32" s="817"/>
      <c r="K32" s="817"/>
      <c r="L32" s="817"/>
      <c r="M32" s="817"/>
      <c r="N32" s="817"/>
      <c r="O32" s="817"/>
      <c r="P32" s="818"/>
      <c r="Q32" s="819">
        <v>662</v>
      </c>
      <c r="R32" s="820"/>
      <c r="S32" s="820"/>
      <c r="T32" s="820"/>
      <c r="U32" s="820"/>
      <c r="V32" s="820">
        <v>614</v>
      </c>
      <c r="W32" s="820"/>
      <c r="X32" s="820"/>
      <c r="Y32" s="820"/>
      <c r="Z32" s="820"/>
      <c r="AA32" s="820">
        <v>48</v>
      </c>
      <c r="AB32" s="820"/>
      <c r="AC32" s="820"/>
      <c r="AD32" s="820"/>
      <c r="AE32" s="821"/>
      <c r="AF32" s="822">
        <v>76</v>
      </c>
      <c r="AG32" s="823"/>
      <c r="AH32" s="823"/>
      <c r="AI32" s="823"/>
      <c r="AJ32" s="824"/>
      <c r="AK32" s="870">
        <v>270</v>
      </c>
      <c r="AL32" s="866"/>
      <c r="AM32" s="866"/>
      <c r="AN32" s="866"/>
      <c r="AO32" s="866"/>
      <c r="AP32" s="866">
        <v>5126</v>
      </c>
      <c r="AQ32" s="866"/>
      <c r="AR32" s="866"/>
      <c r="AS32" s="866"/>
      <c r="AT32" s="866"/>
      <c r="AU32" s="866">
        <v>3460</v>
      </c>
      <c r="AV32" s="866"/>
      <c r="AW32" s="866"/>
      <c r="AX32" s="866"/>
      <c r="AY32" s="866"/>
      <c r="AZ32" s="867" t="s">
        <v>512</v>
      </c>
      <c r="BA32" s="867"/>
      <c r="BB32" s="867"/>
      <c r="BC32" s="867"/>
      <c r="BD32" s="867"/>
      <c r="BE32" s="868" t="s">
        <v>408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35</v>
      </c>
      <c r="R33" s="820"/>
      <c r="S33" s="820"/>
      <c r="T33" s="820"/>
      <c r="U33" s="820"/>
      <c r="V33" s="820">
        <v>32</v>
      </c>
      <c r="W33" s="820"/>
      <c r="X33" s="820"/>
      <c r="Y33" s="820"/>
      <c r="Z33" s="820"/>
      <c r="AA33" s="820">
        <v>3</v>
      </c>
      <c r="AB33" s="820"/>
      <c r="AC33" s="820"/>
      <c r="AD33" s="820"/>
      <c r="AE33" s="821"/>
      <c r="AF33" s="822">
        <v>3</v>
      </c>
      <c r="AG33" s="823"/>
      <c r="AH33" s="823"/>
      <c r="AI33" s="823"/>
      <c r="AJ33" s="824"/>
      <c r="AK33" s="870">
        <v>12</v>
      </c>
      <c r="AL33" s="866"/>
      <c r="AM33" s="866"/>
      <c r="AN33" s="866"/>
      <c r="AO33" s="866"/>
      <c r="AP33" s="866">
        <v>75</v>
      </c>
      <c r="AQ33" s="866"/>
      <c r="AR33" s="866"/>
      <c r="AS33" s="866"/>
      <c r="AT33" s="866"/>
      <c r="AU33" s="866">
        <v>72</v>
      </c>
      <c r="AV33" s="866"/>
      <c r="AW33" s="866"/>
      <c r="AX33" s="866"/>
      <c r="AY33" s="866"/>
      <c r="AZ33" s="867" t="s">
        <v>512</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412</v>
      </c>
      <c r="C34" s="817"/>
      <c r="D34" s="817"/>
      <c r="E34" s="817"/>
      <c r="F34" s="817"/>
      <c r="G34" s="817"/>
      <c r="H34" s="817"/>
      <c r="I34" s="817"/>
      <c r="J34" s="817"/>
      <c r="K34" s="817"/>
      <c r="L34" s="817"/>
      <c r="M34" s="817"/>
      <c r="N34" s="817"/>
      <c r="O34" s="817"/>
      <c r="P34" s="818"/>
      <c r="Q34" s="819">
        <v>155</v>
      </c>
      <c r="R34" s="820"/>
      <c r="S34" s="820"/>
      <c r="T34" s="820"/>
      <c r="U34" s="820"/>
      <c r="V34" s="820">
        <v>134</v>
      </c>
      <c r="W34" s="820"/>
      <c r="X34" s="820"/>
      <c r="Y34" s="820"/>
      <c r="Z34" s="820"/>
      <c r="AA34" s="820">
        <v>20</v>
      </c>
      <c r="AB34" s="820"/>
      <c r="AC34" s="820"/>
      <c r="AD34" s="820"/>
      <c r="AE34" s="821"/>
      <c r="AF34" s="822">
        <v>20</v>
      </c>
      <c r="AG34" s="823"/>
      <c r="AH34" s="823"/>
      <c r="AI34" s="823"/>
      <c r="AJ34" s="824"/>
      <c r="AK34" s="870">
        <v>78</v>
      </c>
      <c r="AL34" s="866"/>
      <c r="AM34" s="866"/>
      <c r="AN34" s="866"/>
      <c r="AO34" s="866"/>
      <c r="AP34" s="866">
        <v>603</v>
      </c>
      <c r="AQ34" s="866"/>
      <c r="AR34" s="866"/>
      <c r="AS34" s="866"/>
      <c r="AT34" s="866"/>
      <c r="AU34" s="866">
        <v>447</v>
      </c>
      <c r="AV34" s="866"/>
      <c r="AW34" s="866"/>
      <c r="AX34" s="866"/>
      <c r="AY34" s="866"/>
      <c r="AZ34" s="867" t="s">
        <v>512</v>
      </c>
      <c r="BA34" s="867"/>
      <c r="BB34" s="867"/>
      <c r="BC34" s="867"/>
      <c r="BD34" s="867"/>
      <c r="BE34" s="868" t="s">
        <v>411</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1371</v>
      </c>
      <c r="AG63" s="880"/>
      <c r="AH63" s="880"/>
      <c r="AI63" s="880"/>
      <c r="AJ63" s="881"/>
      <c r="AK63" s="882"/>
      <c r="AL63" s="877"/>
      <c r="AM63" s="877"/>
      <c r="AN63" s="877"/>
      <c r="AO63" s="877"/>
      <c r="AP63" s="880">
        <v>6431</v>
      </c>
      <c r="AQ63" s="880"/>
      <c r="AR63" s="880"/>
      <c r="AS63" s="880"/>
      <c r="AT63" s="880"/>
      <c r="AU63" s="880">
        <v>3989</v>
      </c>
      <c r="AV63" s="880"/>
      <c r="AW63" s="880"/>
      <c r="AX63" s="880"/>
      <c r="AY63" s="880"/>
      <c r="AZ63" s="884"/>
      <c r="BA63" s="884"/>
      <c r="BB63" s="884"/>
      <c r="BC63" s="884"/>
      <c r="BD63" s="884"/>
      <c r="BE63" s="885"/>
      <c r="BF63" s="885"/>
      <c r="BG63" s="885"/>
      <c r="BH63" s="885"/>
      <c r="BI63" s="886"/>
      <c r="BJ63" s="887" t="s">
        <v>415</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397</v>
      </c>
      <c r="W66" s="770"/>
      <c r="X66" s="770"/>
      <c r="Y66" s="770"/>
      <c r="Z66" s="771"/>
      <c r="AA66" s="769" t="s">
        <v>419</v>
      </c>
      <c r="AB66" s="770"/>
      <c r="AC66" s="770"/>
      <c r="AD66" s="770"/>
      <c r="AE66" s="771"/>
      <c r="AF66" s="890" t="s">
        <v>420</v>
      </c>
      <c r="AG66" s="851"/>
      <c r="AH66" s="851"/>
      <c r="AI66" s="851"/>
      <c r="AJ66" s="891"/>
      <c r="AK66" s="769" t="s">
        <v>400</v>
      </c>
      <c r="AL66" s="764"/>
      <c r="AM66" s="764"/>
      <c r="AN66" s="764"/>
      <c r="AO66" s="765"/>
      <c r="AP66" s="769" t="s">
        <v>421</v>
      </c>
      <c r="AQ66" s="770"/>
      <c r="AR66" s="770"/>
      <c r="AS66" s="770"/>
      <c r="AT66" s="771"/>
      <c r="AU66" s="769" t="s">
        <v>422</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576</v>
      </c>
      <c r="C68" s="906"/>
      <c r="D68" s="906"/>
      <c r="E68" s="906"/>
      <c r="F68" s="906"/>
      <c r="G68" s="906"/>
      <c r="H68" s="906"/>
      <c r="I68" s="906"/>
      <c r="J68" s="906"/>
      <c r="K68" s="906"/>
      <c r="L68" s="906"/>
      <c r="M68" s="906"/>
      <c r="N68" s="906"/>
      <c r="O68" s="906"/>
      <c r="P68" s="907"/>
      <c r="Q68" s="908">
        <v>1810</v>
      </c>
      <c r="R68" s="902"/>
      <c r="S68" s="902"/>
      <c r="T68" s="902"/>
      <c r="U68" s="902"/>
      <c r="V68" s="902">
        <v>1760</v>
      </c>
      <c r="W68" s="902"/>
      <c r="X68" s="902"/>
      <c r="Y68" s="902"/>
      <c r="Z68" s="902"/>
      <c r="AA68" s="902">
        <v>50</v>
      </c>
      <c r="AB68" s="902"/>
      <c r="AC68" s="902"/>
      <c r="AD68" s="902"/>
      <c r="AE68" s="902"/>
      <c r="AF68" s="902">
        <v>32</v>
      </c>
      <c r="AG68" s="902"/>
      <c r="AH68" s="902"/>
      <c r="AI68" s="902"/>
      <c r="AJ68" s="902"/>
      <c r="AK68" s="902">
        <v>91</v>
      </c>
      <c r="AL68" s="902"/>
      <c r="AM68" s="902"/>
      <c r="AN68" s="902"/>
      <c r="AO68" s="902"/>
      <c r="AP68" s="902">
        <v>0</v>
      </c>
      <c r="AQ68" s="902"/>
      <c r="AR68" s="902"/>
      <c r="AS68" s="902"/>
      <c r="AT68" s="902"/>
      <c r="AU68" s="902">
        <v>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577</v>
      </c>
      <c r="C69" s="910"/>
      <c r="D69" s="910"/>
      <c r="E69" s="910"/>
      <c r="F69" s="910"/>
      <c r="G69" s="910"/>
      <c r="H69" s="910"/>
      <c r="I69" s="910"/>
      <c r="J69" s="910"/>
      <c r="K69" s="910"/>
      <c r="L69" s="910"/>
      <c r="M69" s="910"/>
      <c r="N69" s="910"/>
      <c r="O69" s="910"/>
      <c r="P69" s="911"/>
      <c r="Q69" s="912">
        <v>3394</v>
      </c>
      <c r="R69" s="866"/>
      <c r="S69" s="866"/>
      <c r="T69" s="866"/>
      <c r="U69" s="866"/>
      <c r="V69" s="866">
        <v>3333</v>
      </c>
      <c r="W69" s="866"/>
      <c r="X69" s="866"/>
      <c r="Y69" s="866"/>
      <c r="Z69" s="866"/>
      <c r="AA69" s="866">
        <v>61</v>
      </c>
      <c r="AB69" s="866"/>
      <c r="AC69" s="866"/>
      <c r="AD69" s="866"/>
      <c r="AE69" s="866"/>
      <c r="AF69" s="866">
        <v>61</v>
      </c>
      <c r="AG69" s="866"/>
      <c r="AH69" s="866"/>
      <c r="AI69" s="866"/>
      <c r="AJ69" s="866"/>
      <c r="AK69" s="866">
        <v>280</v>
      </c>
      <c r="AL69" s="866"/>
      <c r="AM69" s="866"/>
      <c r="AN69" s="866"/>
      <c r="AO69" s="866"/>
      <c r="AP69" s="866">
        <v>1229</v>
      </c>
      <c r="AQ69" s="866"/>
      <c r="AR69" s="866"/>
      <c r="AS69" s="866"/>
      <c r="AT69" s="866"/>
      <c r="AU69" s="866">
        <v>112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578</v>
      </c>
      <c r="C70" s="910"/>
      <c r="D70" s="910"/>
      <c r="E70" s="910"/>
      <c r="F70" s="910"/>
      <c r="G70" s="910"/>
      <c r="H70" s="910"/>
      <c r="I70" s="910"/>
      <c r="J70" s="910"/>
      <c r="K70" s="910"/>
      <c r="L70" s="910"/>
      <c r="M70" s="910"/>
      <c r="N70" s="910"/>
      <c r="O70" s="910"/>
      <c r="P70" s="911"/>
      <c r="Q70" s="912">
        <v>178</v>
      </c>
      <c r="R70" s="866"/>
      <c r="S70" s="866"/>
      <c r="T70" s="866"/>
      <c r="U70" s="866"/>
      <c r="V70" s="866">
        <v>149</v>
      </c>
      <c r="W70" s="866"/>
      <c r="X70" s="866"/>
      <c r="Y70" s="866"/>
      <c r="Z70" s="866"/>
      <c r="AA70" s="866">
        <v>29</v>
      </c>
      <c r="AB70" s="866"/>
      <c r="AC70" s="866"/>
      <c r="AD70" s="866"/>
      <c r="AE70" s="866"/>
      <c r="AF70" s="866">
        <v>29</v>
      </c>
      <c r="AG70" s="866"/>
      <c r="AH70" s="866"/>
      <c r="AI70" s="866"/>
      <c r="AJ70" s="866"/>
      <c r="AK70" s="866">
        <v>16</v>
      </c>
      <c r="AL70" s="866"/>
      <c r="AM70" s="866"/>
      <c r="AN70" s="866"/>
      <c r="AO70" s="866"/>
      <c r="AP70" s="866">
        <v>0</v>
      </c>
      <c r="AQ70" s="866"/>
      <c r="AR70" s="866"/>
      <c r="AS70" s="866"/>
      <c r="AT70" s="866"/>
      <c r="AU70" s="866">
        <v>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579</v>
      </c>
      <c r="C71" s="910"/>
      <c r="D71" s="910"/>
      <c r="E71" s="910"/>
      <c r="F71" s="910"/>
      <c r="G71" s="910"/>
      <c r="H71" s="910"/>
      <c r="I71" s="910"/>
      <c r="J71" s="910"/>
      <c r="K71" s="910"/>
      <c r="L71" s="910"/>
      <c r="M71" s="910"/>
      <c r="N71" s="910"/>
      <c r="O71" s="910"/>
      <c r="P71" s="911"/>
      <c r="Q71" s="912">
        <v>709</v>
      </c>
      <c r="R71" s="866"/>
      <c r="S71" s="866"/>
      <c r="T71" s="866"/>
      <c r="U71" s="866"/>
      <c r="V71" s="866">
        <v>588</v>
      </c>
      <c r="W71" s="866"/>
      <c r="X71" s="866"/>
      <c r="Y71" s="866"/>
      <c r="Z71" s="866"/>
      <c r="AA71" s="866">
        <v>121</v>
      </c>
      <c r="AB71" s="866"/>
      <c r="AC71" s="866"/>
      <c r="AD71" s="866"/>
      <c r="AE71" s="866"/>
      <c r="AF71" s="866">
        <v>18</v>
      </c>
      <c r="AG71" s="866"/>
      <c r="AH71" s="866"/>
      <c r="AI71" s="866"/>
      <c r="AJ71" s="866"/>
      <c r="AK71" s="866">
        <v>81</v>
      </c>
      <c r="AL71" s="866"/>
      <c r="AM71" s="866"/>
      <c r="AN71" s="866"/>
      <c r="AO71" s="866"/>
      <c r="AP71" s="866">
        <v>0</v>
      </c>
      <c r="AQ71" s="866"/>
      <c r="AR71" s="866"/>
      <c r="AS71" s="866"/>
      <c r="AT71" s="866"/>
      <c r="AU71" s="866">
        <v>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580</v>
      </c>
      <c r="C72" s="910"/>
      <c r="D72" s="910"/>
      <c r="E72" s="910"/>
      <c r="F72" s="910"/>
      <c r="G72" s="910"/>
      <c r="H72" s="910"/>
      <c r="I72" s="910"/>
      <c r="J72" s="910"/>
      <c r="K72" s="910"/>
      <c r="L72" s="910"/>
      <c r="M72" s="910"/>
      <c r="N72" s="910"/>
      <c r="O72" s="910"/>
      <c r="P72" s="911"/>
      <c r="Q72" s="912">
        <v>78</v>
      </c>
      <c r="R72" s="866"/>
      <c r="S72" s="866"/>
      <c r="T72" s="866"/>
      <c r="U72" s="866"/>
      <c r="V72" s="866">
        <v>72</v>
      </c>
      <c r="W72" s="866"/>
      <c r="X72" s="866"/>
      <c r="Y72" s="866"/>
      <c r="Z72" s="866"/>
      <c r="AA72" s="866">
        <v>7</v>
      </c>
      <c r="AB72" s="866"/>
      <c r="AC72" s="866"/>
      <c r="AD72" s="866"/>
      <c r="AE72" s="866"/>
      <c r="AF72" s="866">
        <v>7</v>
      </c>
      <c r="AG72" s="866"/>
      <c r="AH72" s="866"/>
      <c r="AI72" s="866"/>
      <c r="AJ72" s="866"/>
      <c r="AK72" s="866" t="s">
        <v>592</v>
      </c>
      <c r="AL72" s="866"/>
      <c r="AM72" s="866"/>
      <c r="AN72" s="866"/>
      <c r="AO72" s="866"/>
      <c r="AP72" s="866">
        <v>0</v>
      </c>
      <c r="AQ72" s="866"/>
      <c r="AR72" s="866"/>
      <c r="AS72" s="866"/>
      <c r="AT72" s="866"/>
      <c r="AU72" s="866">
        <v>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581</v>
      </c>
      <c r="C73" s="910"/>
      <c r="D73" s="910"/>
      <c r="E73" s="910"/>
      <c r="F73" s="910"/>
      <c r="G73" s="910"/>
      <c r="H73" s="910"/>
      <c r="I73" s="910"/>
      <c r="J73" s="910"/>
      <c r="K73" s="910"/>
      <c r="L73" s="910"/>
      <c r="M73" s="910"/>
      <c r="N73" s="910"/>
      <c r="O73" s="910"/>
      <c r="P73" s="911"/>
      <c r="Q73" s="912">
        <v>3454</v>
      </c>
      <c r="R73" s="866"/>
      <c r="S73" s="866"/>
      <c r="T73" s="866"/>
      <c r="U73" s="866"/>
      <c r="V73" s="866">
        <v>3112</v>
      </c>
      <c r="W73" s="866"/>
      <c r="X73" s="866"/>
      <c r="Y73" s="866"/>
      <c r="Z73" s="866"/>
      <c r="AA73" s="866">
        <v>342</v>
      </c>
      <c r="AB73" s="866"/>
      <c r="AC73" s="866"/>
      <c r="AD73" s="866"/>
      <c r="AE73" s="866"/>
      <c r="AF73" s="866">
        <v>342</v>
      </c>
      <c r="AG73" s="866"/>
      <c r="AH73" s="866"/>
      <c r="AI73" s="866"/>
      <c r="AJ73" s="866"/>
      <c r="AK73" s="866">
        <v>58</v>
      </c>
      <c r="AL73" s="866"/>
      <c r="AM73" s="866"/>
      <c r="AN73" s="866"/>
      <c r="AO73" s="866"/>
      <c r="AP73" s="866">
        <v>0</v>
      </c>
      <c r="AQ73" s="866"/>
      <c r="AR73" s="866"/>
      <c r="AS73" s="866"/>
      <c r="AT73" s="866"/>
      <c r="AU73" s="866">
        <v>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582</v>
      </c>
      <c r="C74" s="910"/>
      <c r="D74" s="910"/>
      <c r="E74" s="910"/>
      <c r="F74" s="910"/>
      <c r="G74" s="910"/>
      <c r="H74" s="910"/>
      <c r="I74" s="910"/>
      <c r="J74" s="910"/>
      <c r="K74" s="910"/>
      <c r="L74" s="910"/>
      <c r="M74" s="910"/>
      <c r="N74" s="910"/>
      <c r="O74" s="910"/>
      <c r="P74" s="911"/>
      <c r="Q74" s="912">
        <v>33</v>
      </c>
      <c r="R74" s="866"/>
      <c r="S74" s="866"/>
      <c r="T74" s="866"/>
      <c r="U74" s="866"/>
      <c r="V74" s="866">
        <v>32</v>
      </c>
      <c r="W74" s="866"/>
      <c r="X74" s="866"/>
      <c r="Y74" s="866"/>
      <c r="Z74" s="866"/>
      <c r="AA74" s="866">
        <v>0</v>
      </c>
      <c r="AB74" s="866"/>
      <c r="AC74" s="866"/>
      <c r="AD74" s="866"/>
      <c r="AE74" s="866"/>
      <c r="AF74" s="866">
        <v>0</v>
      </c>
      <c r="AG74" s="866"/>
      <c r="AH74" s="866"/>
      <c r="AI74" s="866"/>
      <c r="AJ74" s="866"/>
      <c r="AK74" s="866">
        <v>1</v>
      </c>
      <c r="AL74" s="866"/>
      <c r="AM74" s="866"/>
      <c r="AN74" s="866"/>
      <c r="AO74" s="866"/>
      <c r="AP74" s="866">
        <v>0</v>
      </c>
      <c r="AQ74" s="866"/>
      <c r="AR74" s="866"/>
      <c r="AS74" s="866"/>
      <c r="AT74" s="866"/>
      <c r="AU74" s="866">
        <v>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583</v>
      </c>
      <c r="C75" s="910"/>
      <c r="D75" s="910"/>
      <c r="E75" s="910"/>
      <c r="F75" s="910"/>
      <c r="G75" s="910"/>
      <c r="H75" s="910"/>
      <c r="I75" s="910"/>
      <c r="J75" s="910"/>
      <c r="K75" s="910"/>
      <c r="L75" s="910"/>
      <c r="M75" s="910"/>
      <c r="N75" s="910"/>
      <c r="O75" s="910"/>
      <c r="P75" s="911"/>
      <c r="Q75" s="913">
        <v>176</v>
      </c>
      <c r="R75" s="914"/>
      <c r="S75" s="914"/>
      <c r="T75" s="914"/>
      <c r="U75" s="870"/>
      <c r="V75" s="915">
        <v>163</v>
      </c>
      <c r="W75" s="914"/>
      <c r="X75" s="914"/>
      <c r="Y75" s="914"/>
      <c r="Z75" s="870"/>
      <c r="AA75" s="915">
        <v>13</v>
      </c>
      <c r="AB75" s="914"/>
      <c r="AC75" s="914"/>
      <c r="AD75" s="914"/>
      <c r="AE75" s="870"/>
      <c r="AF75" s="915">
        <v>13</v>
      </c>
      <c r="AG75" s="914"/>
      <c r="AH75" s="914"/>
      <c r="AI75" s="914"/>
      <c r="AJ75" s="870"/>
      <c r="AK75" s="915">
        <v>0</v>
      </c>
      <c r="AL75" s="914"/>
      <c r="AM75" s="914"/>
      <c r="AN75" s="914"/>
      <c r="AO75" s="870"/>
      <c r="AP75" s="915">
        <v>0</v>
      </c>
      <c r="AQ75" s="914"/>
      <c r="AR75" s="914"/>
      <c r="AS75" s="914"/>
      <c r="AT75" s="870"/>
      <c r="AU75" s="866">
        <v>0</v>
      </c>
      <c r="AV75" s="866"/>
      <c r="AW75" s="866"/>
      <c r="AX75" s="866"/>
      <c r="AY75" s="866"/>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584</v>
      </c>
      <c r="C76" s="910"/>
      <c r="D76" s="910"/>
      <c r="E76" s="910"/>
      <c r="F76" s="910"/>
      <c r="G76" s="910"/>
      <c r="H76" s="910"/>
      <c r="I76" s="910"/>
      <c r="J76" s="910"/>
      <c r="K76" s="910"/>
      <c r="L76" s="910"/>
      <c r="M76" s="910"/>
      <c r="N76" s="910"/>
      <c r="O76" s="910"/>
      <c r="P76" s="911"/>
      <c r="Q76" s="913">
        <v>179905</v>
      </c>
      <c r="R76" s="914"/>
      <c r="S76" s="914"/>
      <c r="T76" s="914"/>
      <c r="U76" s="870"/>
      <c r="V76" s="915">
        <v>174862</v>
      </c>
      <c r="W76" s="914"/>
      <c r="X76" s="914"/>
      <c r="Y76" s="914"/>
      <c r="Z76" s="870"/>
      <c r="AA76" s="915">
        <v>5043</v>
      </c>
      <c r="AB76" s="914"/>
      <c r="AC76" s="914"/>
      <c r="AD76" s="914"/>
      <c r="AE76" s="870"/>
      <c r="AF76" s="915">
        <v>5043</v>
      </c>
      <c r="AG76" s="914"/>
      <c r="AH76" s="914"/>
      <c r="AI76" s="914"/>
      <c r="AJ76" s="870"/>
      <c r="AK76" s="915">
        <v>1191</v>
      </c>
      <c r="AL76" s="914"/>
      <c r="AM76" s="914"/>
      <c r="AN76" s="914"/>
      <c r="AO76" s="870"/>
      <c r="AP76" s="915">
        <v>0</v>
      </c>
      <c r="AQ76" s="914"/>
      <c r="AR76" s="914"/>
      <c r="AS76" s="914"/>
      <c r="AT76" s="870"/>
      <c r="AU76" s="866">
        <v>0</v>
      </c>
      <c r="AV76" s="866"/>
      <c r="AW76" s="866"/>
      <c r="AX76" s="866"/>
      <c r="AY76" s="866"/>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5545</v>
      </c>
      <c r="AG88" s="880"/>
      <c r="AH88" s="880"/>
      <c r="AI88" s="880"/>
      <c r="AJ88" s="880"/>
      <c r="AK88" s="877"/>
      <c r="AL88" s="877"/>
      <c r="AM88" s="877"/>
      <c r="AN88" s="877"/>
      <c r="AO88" s="877"/>
      <c r="AP88" s="880">
        <v>1229</v>
      </c>
      <c r="AQ88" s="880"/>
      <c r="AR88" s="880"/>
      <c r="AS88" s="880"/>
      <c r="AT88" s="880"/>
      <c r="AU88" s="880">
        <v>112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4</v>
      </c>
      <c r="CS102" s="888"/>
      <c r="CT102" s="888"/>
      <c r="CU102" s="888"/>
      <c r="CV102" s="927"/>
      <c r="CW102" s="926" t="s">
        <v>592</v>
      </c>
      <c r="CX102" s="888"/>
      <c r="CY102" s="888"/>
      <c r="CZ102" s="888"/>
      <c r="DA102" s="927"/>
      <c r="DB102" s="926" t="s">
        <v>592</v>
      </c>
      <c r="DC102" s="888"/>
      <c r="DD102" s="888"/>
      <c r="DE102" s="888"/>
      <c r="DF102" s="927"/>
      <c r="DG102" s="926" t="s">
        <v>592</v>
      </c>
      <c r="DH102" s="888"/>
      <c r="DI102" s="888"/>
      <c r="DJ102" s="888"/>
      <c r="DK102" s="927"/>
      <c r="DL102" s="926" t="s">
        <v>592</v>
      </c>
      <c r="DM102" s="888"/>
      <c r="DN102" s="888"/>
      <c r="DO102" s="888"/>
      <c r="DP102" s="927"/>
      <c r="DQ102" s="926" t="s">
        <v>592</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310</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310</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310</v>
      </c>
      <c r="DR109" s="929"/>
      <c r="DS109" s="929"/>
      <c r="DT109" s="929"/>
      <c r="DU109" s="930"/>
      <c r="DV109" s="928" t="s">
        <v>434</v>
      </c>
      <c r="DW109" s="929"/>
      <c r="DX109" s="929"/>
      <c r="DY109" s="929"/>
      <c r="DZ109" s="931"/>
    </row>
    <row r="110" spans="1:131" s="230" customFormat="1" ht="26.25" customHeight="1" x14ac:dyDescent="0.15">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753094</v>
      </c>
      <c r="AB110" s="936"/>
      <c r="AC110" s="936"/>
      <c r="AD110" s="936"/>
      <c r="AE110" s="937"/>
      <c r="AF110" s="938">
        <v>773580</v>
      </c>
      <c r="AG110" s="936"/>
      <c r="AH110" s="936"/>
      <c r="AI110" s="936"/>
      <c r="AJ110" s="937"/>
      <c r="AK110" s="938">
        <v>786127</v>
      </c>
      <c r="AL110" s="936"/>
      <c r="AM110" s="936"/>
      <c r="AN110" s="936"/>
      <c r="AO110" s="937"/>
      <c r="AP110" s="939">
        <v>14.4</v>
      </c>
      <c r="AQ110" s="940"/>
      <c r="AR110" s="940"/>
      <c r="AS110" s="940"/>
      <c r="AT110" s="941"/>
      <c r="AU110" s="942" t="s">
        <v>74</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8509845</v>
      </c>
      <c r="BR110" s="967"/>
      <c r="BS110" s="967"/>
      <c r="BT110" s="967"/>
      <c r="BU110" s="967"/>
      <c r="BV110" s="967">
        <v>8601667</v>
      </c>
      <c r="BW110" s="967"/>
      <c r="BX110" s="967"/>
      <c r="BY110" s="967"/>
      <c r="BZ110" s="967"/>
      <c r="CA110" s="967">
        <v>8211085</v>
      </c>
      <c r="CB110" s="967"/>
      <c r="CC110" s="967"/>
      <c r="CD110" s="967"/>
      <c r="CE110" s="967"/>
      <c r="CF110" s="980">
        <v>150.5</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130</v>
      </c>
      <c r="DH110" s="967"/>
      <c r="DI110" s="967"/>
      <c r="DJ110" s="967"/>
      <c r="DK110" s="967"/>
      <c r="DL110" s="967" t="s">
        <v>130</v>
      </c>
      <c r="DM110" s="967"/>
      <c r="DN110" s="967"/>
      <c r="DO110" s="967"/>
      <c r="DP110" s="967"/>
      <c r="DQ110" s="967" t="s">
        <v>130</v>
      </c>
      <c r="DR110" s="967"/>
      <c r="DS110" s="967"/>
      <c r="DT110" s="967"/>
      <c r="DU110" s="967"/>
      <c r="DV110" s="968" t="s">
        <v>440</v>
      </c>
      <c r="DW110" s="968"/>
      <c r="DX110" s="968"/>
      <c r="DY110" s="968"/>
      <c r="DZ110" s="969"/>
    </row>
    <row r="111" spans="1:131" s="230" customFormat="1" ht="26.25" customHeight="1" x14ac:dyDescent="0.15">
      <c r="A111" s="970" t="s">
        <v>441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130</v>
      </c>
      <c r="AB111" s="974"/>
      <c r="AC111" s="974"/>
      <c r="AD111" s="974"/>
      <c r="AE111" s="975"/>
      <c r="AF111" s="976" t="s">
        <v>130</v>
      </c>
      <c r="AG111" s="974"/>
      <c r="AH111" s="974"/>
      <c r="AI111" s="974"/>
      <c r="AJ111" s="975"/>
      <c r="AK111" s="976" t="s">
        <v>130</v>
      </c>
      <c r="AL111" s="974"/>
      <c r="AM111" s="974"/>
      <c r="AN111" s="974"/>
      <c r="AO111" s="975"/>
      <c r="AP111" s="977" t="s">
        <v>440</v>
      </c>
      <c r="AQ111" s="978"/>
      <c r="AR111" s="978"/>
      <c r="AS111" s="978"/>
      <c r="AT111" s="979"/>
      <c r="AU111" s="944"/>
      <c r="AV111" s="945"/>
      <c r="AW111" s="945"/>
      <c r="AX111" s="945"/>
      <c r="AY111" s="945"/>
      <c r="AZ111" s="958" t="s">
        <v>442</v>
      </c>
      <c r="BA111" s="959"/>
      <c r="BB111" s="959"/>
      <c r="BC111" s="959"/>
      <c r="BD111" s="959"/>
      <c r="BE111" s="959"/>
      <c r="BF111" s="959"/>
      <c r="BG111" s="959"/>
      <c r="BH111" s="959"/>
      <c r="BI111" s="959"/>
      <c r="BJ111" s="959"/>
      <c r="BK111" s="959"/>
      <c r="BL111" s="959"/>
      <c r="BM111" s="959"/>
      <c r="BN111" s="959"/>
      <c r="BO111" s="959"/>
      <c r="BP111" s="960"/>
      <c r="BQ111" s="961">
        <v>297145</v>
      </c>
      <c r="BR111" s="962"/>
      <c r="BS111" s="962"/>
      <c r="BT111" s="962"/>
      <c r="BU111" s="962"/>
      <c r="BV111" s="962">
        <v>297145</v>
      </c>
      <c r="BW111" s="962"/>
      <c r="BX111" s="962"/>
      <c r="BY111" s="962"/>
      <c r="BZ111" s="962"/>
      <c r="CA111" s="962">
        <v>235798</v>
      </c>
      <c r="CB111" s="962"/>
      <c r="CC111" s="962"/>
      <c r="CD111" s="962"/>
      <c r="CE111" s="962"/>
      <c r="CF111" s="956">
        <v>4.3</v>
      </c>
      <c r="CG111" s="957"/>
      <c r="CH111" s="957"/>
      <c r="CI111" s="957"/>
      <c r="CJ111" s="957"/>
      <c r="CK111" s="984"/>
      <c r="CL111" s="985"/>
      <c r="CM111" s="958" t="s">
        <v>443</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130</v>
      </c>
      <c r="DH111" s="962"/>
      <c r="DI111" s="962"/>
      <c r="DJ111" s="962"/>
      <c r="DK111" s="962"/>
      <c r="DL111" s="962" t="s">
        <v>444</v>
      </c>
      <c r="DM111" s="962"/>
      <c r="DN111" s="962"/>
      <c r="DO111" s="962"/>
      <c r="DP111" s="962"/>
      <c r="DQ111" s="962" t="s">
        <v>130</v>
      </c>
      <c r="DR111" s="962"/>
      <c r="DS111" s="962"/>
      <c r="DT111" s="962"/>
      <c r="DU111" s="962"/>
      <c r="DV111" s="963" t="s">
        <v>130</v>
      </c>
      <c r="DW111" s="963"/>
      <c r="DX111" s="963"/>
      <c r="DY111" s="963"/>
      <c r="DZ111" s="964"/>
    </row>
    <row r="112" spans="1:131" s="230" customFormat="1" ht="26.25" customHeight="1" x14ac:dyDescent="0.15">
      <c r="A112" s="988" t="s">
        <v>445</v>
      </c>
      <c r="B112" s="989"/>
      <c r="C112" s="959" t="s">
        <v>446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444</v>
      </c>
      <c r="AB112" s="995"/>
      <c r="AC112" s="995"/>
      <c r="AD112" s="995"/>
      <c r="AE112" s="996"/>
      <c r="AF112" s="997" t="s">
        <v>130</v>
      </c>
      <c r="AG112" s="995"/>
      <c r="AH112" s="995"/>
      <c r="AI112" s="995"/>
      <c r="AJ112" s="996"/>
      <c r="AK112" s="997" t="s">
        <v>130</v>
      </c>
      <c r="AL112" s="995"/>
      <c r="AM112" s="995"/>
      <c r="AN112" s="995"/>
      <c r="AO112" s="996"/>
      <c r="AP112" s="998" t="s">
        <v>130</v>
      </c>
      <c r="AQ112" s="999"/>
      <c r="AR112" s="999"/>
      <c r="AS112" s="999"/>
      <c r="AT112" s="1000"/>
      <c r="AU112" s="944"/>
      <c r="AV112" s="945"/>
      <c r="AW112" s="945"/>
      <c r="AX112" s="945"/>
      <c r="AY112" s="945"/>
      <c r="AZ112" s="958" t="s">
        <v>447</v>
      </c>
      <c r="BA112" s="959"/>
      <c r="BB112" s="959"/>
      <c r="BC112" s="959"/>
      <c r="BD112" s="959"/>
      <c r="BE112" s="959"/>
      <c r="BF112" s="959"/>
      <c r="BG112" s="959"/>
      <c r="BH112" s="959"/>
      <c r="BI112" s="959"/>
      <c r="BJ112" s="959"/>
      <c r="BK112" s="959"/>
      <c r="BL112" s="959"/>
      <c r="BM112" s="959"/>
      <c r="BN112" s="959"/>
      <c r="BO112" s="959"/>
      <c r="BP112" s="960"/>
      <c r="BQ112" s="961">
        <v>4761735</v>
      </c>
      <c r="BR112" s="962"/>
      <c r="BS112" s="962"/>
      <c r="BT112" s="962"/>
      <c r="BU112" s="962"/>
      <c r="BV112" s="962">
        <v>4434955</v>
      </c>
      <c r="BW112" s="962"/>
      <c r="BX112" s="962"/>
      <c r="BY112" s="962"/>
      <c r="BZ112" s="962"/>
      <c r="CA112" s="962">
        <v>3989380</v>
      </c>
      <c r="CB112" s="962"/>
      <c r="CC112" s="962"/>
      <c r="CD112" s="962"/>
      <c r="CE112" s="962"/>
      <c r="CF112" s="956">
        <v>73.099999999999994</v>
      </c>
      <c r="CG112" s="957"/>
      <c r="CH112" s="957"/>
      <c r="CI112" s="957"/>
      <c r="CJ112" s="957"/>
      <c r="CK112" s="984"/>
      <c r="CL112" s="985"/>
      <c r="CM112" s="958" t="s">
        <v>448</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440</v>
      </c>
      <c r="DH112" s="962"/>
      <c r="DI112" s="962"/>
      <c r="DJ112" s="962"/>
      <c r="DK112" s="962"/>
      <c r="DL112" s="962">
        <v>91328</v>
      </c>
      <c r="DM112" s="962"/>
      <c r="DN112" s="962"/>
      <c r="DO112" s="962"/>
      <c r="DP112" s="962"/>
      <c r="DQ112" s="962">
        <v>91328</v>
      </c>
      <c r="DR112" s="962"/>
      <c r="DS112" s="962"/>
      <c r="DT112" s="962"/>
      <c r="DU112" s="962"/>
      <c r="DV112" s="963">
        <v>1.7</v>
      </c>
      <c r="DW112" s="963"/>
      <c r="DX112" s="963"/>
      <c r="DY112" s="963"/>
      <c r="DZ112" s="964"/>
    </row>
    <row r="113" spans="1:130" s="230" customFormat="1" ht="26.25" customHeight="1" x14ac:dyDescent="0.15">
      <c r="A113" s="990"/>
      <c r="B113" s="991"/>
      <c r="C113" s="959" t="s">
        <v>449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350428</v>
      </c>
      <c r="AB113" s="974"/>
      <c r="AC113" s="974"/>
      <c r="AD113" s="974"/>
      <c r="AE113" s="975"/>
      <c r="AF113" s="976">
        <v>340615</v>
      </c>
      <c r="AG113" s="974"/>
      <c r="AH113" s="974"/>
      <c r="AI113" s="974"/>
      <c r="AJ113" s="975"/>
      <c r="AK113" s="976">
        <v>344666</v>
      </c>
      <c r="AL113" s="974"/>
      <c r="AM113" s="974"/>
      <c r="AN113" s="974"/>
      <c r="AO113" s="975"/>
      <c r="AP113" s="977">
        <v>6.3</v>
      </c>
      <c r="AQ113" s="978"/>
      <c r="AR113" s="978"/>
      <c r="AS113" s="978"/>
      <c r="AT113" s="979"/>
      <c r="AU113" s="944"/>
      <c r="AV113" s="945"/>
      <c r="AW113" s="945"/>
      <c r="AX113" s="945"/>
      <c r="AY113" s="945"/>
      <c r="AZ113" s="958" t="s">
        <v>450</v>
      </c>
      <c r="BA113" s="959"/>
      <c r="BB113" s="959"/>
      <c r="BC113" s="959"/>
      <c r="BD113" s="959"/>
      <c r="BE113" s="959"/>
      <c r="BF113" s="959"/>
      <c r="BG113" s="959"/>
      <c r="BH113" s="959"/>
      <c r="BI113" s="959"/>
      <c r="BJ113" s="959"/>
      <c r="BK113" s="959"/>
      <c r="BL113" s="959"/>
      <c r="BM113" s="959"/>
      <c r="BN113" s="959"/>
      <c r="BO113" s="959"/>
      <c r="BP113" s="960"/>
      <c r="BQ113" s="961">
        <v>190266</v>
      </c>
      <c r="BR113" s="962"/>
      <c r="BS113" s="962"/>
      <c r="BT113" s="962"/>
      <c r="BU113" s="962"/>
      <c r="BV113" s="962">
        <v>131835</v>
      </c>
      <c r="BW113" s="962"/>
      <c r="BX113" s="962"/>
      <c r="BY113" s="962"/>
      <c r="BZ113" s="962"/>
      <c r="CA113" s="962">
        <v>112089</v>
      </c>
      <c r="CB113" s="962"/>
      <c r="CC113" s="962"/>
      <c r="CD113" s="962"/>
      <c r="CE113" s="962"/>
      <c r="CF113" s="956">
        <v>2.1</v>
      </c>
      <c r="CG113" s="957"/>
      <c r="CH113" s="957"/>
      <c r="CI113" s="957"/>
      <c r="CJ113" s="957"/>
      <c r="CK113" s="984"/>
      <c r="CL113" s="985"/>
      <c r="CM113" s="958" t="s">
        <v>451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v>91328</v>
      </c>
      <c r="DH113" s="995"/>
      <c r="DI113" s="995"/>
      <c r="DJ113" s="995"/>
      <c r="DK113" s="996"/>
      <c r="DL113" s="997" t="s">
        <v>130</v>
      </c>
      <c r="DM113" s="995"/>
      <c r="DN113" s="995"/>
      <c r="DO113" s="995"/>
      <c r="DP113" s="996"/>
      <c r="DQ113" s="997" t="s">
        <v>440</v>
      </c>
      <c r="DR113" s="995"/>
      <c r="DS113" s="995"/>
      <c r="DT113" s="995"/>
      <c r="DU113" s="996"/>
      <c r="DV113" s="998" t="s">
        <v>440</v>
      </c>
      <c r="DW113" s="999"/>
      <c r="DX113" s="999"/>
      <c r="DY113" s="999"/>
      <c r="DZ113" s="1000"/>
    </row>
    <row r="114" spans="1:130" s="230" customFormat="1" ht="26.25" customHeight="1" x14ac:dyDescent="0.15">
      <c r="A114" s="990"/>
      <c r="B114" s="991"/>
      <c r="C114" s="959" t="s">
        <v>452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107757</v>
      </c>
      <c r="AB114" s="995"/>
      <c r="AC114" s="995"/>
      <c r="AD114" s="995"/>
      <c r="AE114" s="996"/>
      <c r="AF114" s="997">
        <v>70952</v>
      </c>
      <c r="AG114" s="995"/>
      <c r="AH114" s="995"/>
      <c r="AI114" s="995"/>
      <c r="AJ114" s="996"/>
      <c r="AK114" s="997">
        <v>18518</v>
      </c>
      <c r="AL114" s="995"/>
      <c r="AM114" s="995"/>
      <c r="AN114" s="995"/>
      <c r="AO114" s="996"/>
      <c r="AP114" s="998">
        <v>0.3</v>
      </c>
      <c r="AQ114" s="999"/>
      <c r="AR114" s="999"/>
      <c r="AS114" s="999"/>
      <c r="AT114" s="1000"/>
      <c r="AU114" s="944"/>
      <c r="AV114" s="945"/>
      <c r="AW114" s="945"/>
      <c r="AX114" s="945"/>
      <c r="AY114" s="945"/>
      <c r="AZ114" s="958" t="s">
        <v>453</v>
      </c>
      <c r="BA114" s="959"/>
      <c r="BB114" s="959"/>
      <c r="BC114" s="959"/>
      <c r="BD114" s="959"/>
      <c r="BE114" s="959"/>
      <c r="BF114" s="959"/>
      <c r="BG114" s="959"/>
      <c r="BH114" s="959"/>
      <c r="BI114" s="959"/>
      <c r="BJ114" s="959"/>
      <c r="BK114" s="959"/>
      <c r="BL114" s="959"/>
      <c r="BM114" s="959"/>
      <c r="BN114" s="959"/>
      <c r="BO114" s="959"/>
      <c r="BP114" s="960"/>
      <c r="BQ114" s="961">
        <v>1752932</v>
      </c>
      <c r="BR114" s="962"/>
      <c r="BS114" s="962"/>
      <c r="BT114" s="962"/>
      <c r="BU114" s="962"/>
      <c r="BV114" s="962">
        <v>1696155</v>
      </c>
      <c r="BW114" s="962"/>
      <c r="BX114" s="962"/>
      <c r="BY114" s="962"/>
      <c r="BZ114" s="962"/>
      <c r="CA114" s="962">
        <v>1704129</v>
      </c>
      <c r="CB114" s="962"/>
      <c r="CC114" s="962"/>
      <c r="CD114" s="962"/>
      <c r="CE114" s="962"/>
      <c r="CF114" s="956">
        <v>31.2</v>
      </c>
      <c r="CG114" s="957"/>
      <c r="CH114" s="957"/>
      <c r="CI114" s="957"/>
      <c r="CJ114" s="957"/>
      <c r="CK114" s="984"/>
      <c r="CL114" s="985"/>
      <c r="CM114" s="958" t="s">
        <v>454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130</v>
      </c>
      <c r="DH114" s="995"/>
      <c r="DI114" s="995"/>
      <c r="DJ114" s="995"/>
      <c r="DK114" s="996"/>
      <c r="DL114" s="997" t="s">
        <v>130</v>
      </c>
      <c r="DM114" s="995"/>
      <c r="DN114" s="995"/>
      <c r="DO114" s="995"/>
      <c r="DP114" s="996"/>
      <c r="DQ114" s="997" t="s">
        <v>130</v>
      </c>
      <c r="DR114" s="995"/>
      <c r="DS114" s="995"/>
      <c r="DT114" s="995"/>
      <c r="DU114" s="996"/>
      <c r="DV114" s="998" t="s">
        <v>130</v>
      </c>
      <c r="DW114" s="999"/>
      <c r="DX114" s="999"/>
      <c r="DY114" s="999"/>
      <c r="DZ114" s="1000"/>
    </row>
    <row r="115" spans="1:130" s="230" customFormat="1" ht="26.25" customHeight="1" x14ac:dyDescent="0.15">
      <c r="A115" s="990"/>
      <c r="B115" s="991"/>
      <c r="C115" s="959" t="s">
        <v>455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130</v>
      </c>
      <c r="AB115" s="974"/>
      <c r="AC115" s="974"/>
      <c r="AD115" s="974"/>
      <c r="AE115" s="975"/>
      <c r="AF115" s="976" t="s">
        <v>130</v>
      </c>
      <c r="AG115" s="974"/>
      <c r="AH115" s="974"/>
      <c r="AI115" s="974"/>
      <c r="AJ115" s="975"/>
      <c r="AK115" s="976">
        <v>61347</v>
      </c>
      <c r="AL115" s="974"/>
      <c r="AM115" s="974"/>
      <c r="AN115" s="974"/>
      <c r="AO115" s="975"/>
      <c r="AP115" s="977">
        <v>1.1000000000000001</v>
      </c>
      <c r="AQ115" s="978"/>
      <c r="AR115" s="978"/>
      <c r="AS115" s="978"/>
      <c r="AT115" s="979"/>
      <c r="AU115" s="944"/>
      <c r="AV115" s="945"/>
      <c r="AW115" s="945"/>
      <c r="AX115" s="945"/>
      <c r="AY115" s="945"/>
      <c r="AZ115" s="958" t="s">
        <v>456</v>
      </c>
      <c r="BA115" s="959"/>
      <c r="BB115" s="959"/>
      <c r="BC115" s="959"/>
      <c r="BD115" s="959"/>
      <c r="BE115" s="959"/>
      <c r="BF115" s="959"/>
      <c r="BG115" s="959"/>
      <c r="BH115" s="959"/>
      <c r="BI115" s="959"/>
      <c r="BJ115" s="959"/>
      <c r="BK115" s="959"/>
      <c r="BL115" s="959"/>
      <c r="BM115" s="959"/>
      <c r="BN115" s="959"/>
      <c r="BO115" s="959"/>
      <c r="BP115" s="960"/>
      <c r="BQ115" s="961" t="s">
        <v>130</v>
      </c>
      <c r="BR115" s="962"/>
      <c r="BS115" s="962"/>
      <c r="BT115" s="962"/>
      <c r="BU115" s="962"/>
      <c r="BV115" s="962" t="s">
        <v>130</v>
      </c>
      <c r="BW115" s="962"/>
      <c r="BX115" s="962"/>
      <c r="BY115" s="962"/>
      <c r="BZ115" s="962"/>
      <c r="CA115" s="962" t="s">
        <v>440</v>
      </c>
      <c r="CB115" s="962"/>
      <c r="CC115" s="962"/>
      <c r="CD115" s="962"/>
      <c r="CE115" s="962"/>
      <c r="CF115" s="956" t="s">
        <v>130</v>
      </c>
      <c r="CG115" s="957"/>
      <c r="CH115" s="957"/>
      <c r="CI115" s="957"/>
      <c r="CJ115" s="957"/>
      <c r="CK115" s="984"/>
      <c r="CL115" s="985"/>
      <c r="CM115" s="958" t="s">
        <v>457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130</v>
      </c>
      <c r="DH115" s="995"/>
      <c r="DI115" s="995"/>
      <c r="DJ115" s="995"/>
      <c r="DK115" s="996"/>
      <c r="DL115" s="997" t="s">
        <v>440</v>
      </c>
      <c r="DM115" s="995"/>
      <c r="DN115" s="995"/>
      <c r="DO115" s="995"/>
      <c r="DP115" s="996"/>
      <c r="DQ115" s="997" t="s">
        <v>130</v>
      </c>
      <c r="DR115" s="995"/>
      <c r="DS115" s="995"/>
      <c r="DT115" s="995"/>
      <c r="DU115" s="996"/>
      <c r="DV115" s="998" t="s">
        <v>130</v>
      </c>
      <c r="DW115" s="999"/>
      <c r="DX115" s="999"/>
      <c r="DY115" s="999"/>
      <c r="DZ115" s="1000"/>
    </row>
    <row r="116" spans="1:130" s="230" customFormat="1" ht="26.25" customHeight="1" x14ac:dyDescent="0.15">
      <c r="A116" s="992"/>
      <c r="B116" s="993"/>
      <c r="C116" s="1001" t="s">
        <v>458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130</v>
      </c>
      <c r="AB116" s="995"/>
      <c r="AC116" s="995"/>
      <c r="AD116" s="995"/>
      <c r="AE116" s="996"/>
      <c r="AF116" s="997" t="s">
        <v>130</v>
      </c>
      <c r="AG116" s="995"/>
      <c r="AH116" s="995"/>
      <c r="AI116" s="995"/>
      <c r="AJ116" s="996"/>
      <c r="AK116" s="997" t="s">
        <v>130</v>
      </c>
      <c r="AL116" s="995"/>
      <c r="AM116" s="995"/>
      <c r="AN116" s="995"/>
      <c r="AO116" s="996"/>
      <c r="AP116" s="998" t="s">
        <v>130</v>
      </c>
      <c r="AQ116" s="999"/>
      <c r="AR116" s="999"/>
      <c r="AS116" s="999"/>
      <c r="AT116" s="1000"/>
      <c r="AU116" s="944"/>
      <c r="AV116" s="945"/>
      <c r="AW116" s="945"/>
      <c r="AX116" s="945"/>
      <c r="AY116" s="945"/>
      <c r="AZ116" s="1003" t="s">
        <v>459</v>
      </c>
      <c r="BA116" s="1004"/>
      <c r="BB116" s="1004"/>
      <c r="BC116" s="1004"/>
      <c r="BD116" s="1004"/>
      <c r="BE116" s="1004"/>
      <c r="BF116" s="1004"/>
      <c r="BG116" s="1004"/>
      <c r="BH116" s="1004"/>
      <c r="BI116" s="1004"/>
      <c r="BJ116" s="1004"/>
      <c r="BK116" s="1004"/>
      <c r="BL116" s="1004"/>
      <c r="BM116" s="1004"/>
      <c r="BN116" s="1004"/>
      <c r="BO116" s="1004"/>
      <c r="BP116" s="1005"/>
      <c r="BQ116" s="961" t="s">
        <v>130</v>
      </c>
      <c r="BR116" s="962"/>
      <c r="BS116" s="962"/>
      <c r="BT116" s="962"/>
      <c r="BU116" s="962"/>
      <c r="BV116" s="962" t="s">
        <v>130</v>
      </c>
      <c r="BW116" s="962"/>
      <c r="BX116" s="962"/>
      <c r="BY116" s="962"/>
      <c r="BZ116" s="962"/>
      <c r="CA116" s="962" t="s">
        <v>130</v>
      </c>
      <c r="CB116" s="962"/>
      <c r="CC116" s="962"/>
      <c r="CD116" s="962"/>
      <c r="CE116" s="962"/>
      <c r="CF116" s="956" t="s">
        <v>440</v>
      </c>
      <c r="CG116" s="957"/>
      <c r="CH116" s="957"/>
      <c r="CI116" s="957"/>
      <c r="CJ116" s="957"/>
      <c r="CK116" s="984"/>
      <c r="CL116" s="985"/>
      <c r="CM116" s="958" t="s">
        <v>460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444</v>
      </c>
      <c r="DH116" s="995"/>
      <c r="DI116" s="995"/>
      <c r="DJ116" s="995"/>
      <c r="DK116" s="996"/>
      <c r="DL116" s="997" t="s">
        <v>130</v>
      </c>
      <c r="DM116" s="995"/>
      <c r="DN116" s="995"/>
      <c r="DO116" s="995"/>
      <c r="DP116" s="996"/>
      <c r="DQ116" s="997" t="s">
        <v>130</v>
      </c>
      <c r="DR116" s="995"/>
      <c r="DS116" s="995"/>
      <c r="DT116" s="995"/>
      <c r="DU116" s="996"/>
      <c r="DV116" s="998" t="s">
        <v>130</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461</v>
      </c>
      <c r="Z117" s="930"/>
      <c r="AA117" s="1014">
        <v>1211279</v>
      </c>
      <c r="AB117" s="1015"/>
      <c r="AC117" s="1015"/>
      <c r="AD117" s="1015"/>
      <c r="AE117" s="1016"/>
      <c r="AF117" s="1017">
        <v>1185147</v>
      </c>
      <c r="AG117" s="1015"/>
      <c r="AH117" s="1015"/>
      <c r="AI117" s="1015"/>
      <c r="AJ117" s="1016"/>
      <c r="AK117" s="1017">
        <v>1210658</v>
      </c>
      <c r="AL117" s="1015"/>
      <c r="AM117" s="1015"/>
      <c r="AN117" s="1015"/>
      <c r="AO117" s="1016"/>
      <c r="AP117" s="1018"/>
      <c r="AQ117" s="1019"/>
      <c r="AR117" s="1019"/>
      <c r="AS117" s="1019"/>
      <c r="AT117" s="1020"/>
      <c r="AU117" s="944"/>
      <c r="AV117" s="945"/>
      <c r="AW117" s="945"/>
      <c r="AX117" s="945"/>
      <c r="AY117" s="945"/>
      <c r="AZ117" s="1010" t="s">
        <v>462</v>
      </c>
      <c r="BA117" s="1011"/>
      <c r="BB117" s="1011"/>
      <c r="BC117" s="1011"/>
      <c r="BD117" s="1011"/>
      <c r="BE117" s="1011"/>
      <c r="BF117" s="1011"/>
      <c r="BG117" s="1011"/>
      <c r="BH117" s="1011"/>
      <c r="BI117" s="1011"/>
      <c r="BJ117" s="1011"/>
      <c r="BK117" s="1011"/>
      <c r="BL117" s="1011"/>
      <c r="BM117" s="1011"/>
      <c r="BN117" s="1011"/>
      <c r="BO117" s="1011"/>
      <c r="BP117" s="1012"/>
      <c r="BQ117" s="961" t="s">
        <v>130</v>
      </c>
      <c r="BR117" s="962"/>
      <c r="BS117" s="962"/>
      <c r="BT117" s="962"/>
      <c r="BU117" s="962"/>
      <c r="BV117" s="962" t="s">
        <v>130</v>
      </c>
      <c r="BW117" s="962"/>
      <c r="BX117" s="962"/>
      <c r="BY117" s="962"/>
      <c r="BZ117" s="962"/>
      <c r="CA117" s="962" t="s">
        <v>130</v>
      </c>
      <c r="CB117" s="962"/>
      <c r="CC117" s="962"/>
      <c r="CD117" s="962"/>
      <c r="CE117" s="962"/>
      <c r="CF117" s="956" t="s">
        <v>130</v>
      </c>
      <c r="CG117" s="957"/>
      <c r="CH117" s="957"/>
      <c r="CI117" s="957"/>
      <c r="CJ117" s="957"/>
      <c r="CK117" s="984"/>
      <c r="CL117" s="985"/>
      <c r="CM117" s="958" t="s">
        <v>463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v>205817</v>
      </c>
      <c r="DH117" s="995"/>
      <c r="DI117" s="995"/>
      <c r="DJ117" s="995"/>
      <c r="DK117" s="996"/>
      <c r="DL117" s="997">
        <v>205817</v>
      </c>
      <c r="DM117" s="995"/>
      <c r="DN117" s="995"/>
      <c r="DO117" s="995"/>
      <c r="DP117" s="996"/>
      <c r="DQ117" s="997">
        <v>144470</v>
      </c>
      <c r="DR117" s="995"/>
      <c r="DS117" s="995"/>
      <c r="DT117" s="995"/>
      <c r="DU117" s="996"/>
      <c r="DV117" s="998">
        <v>2.6</v>
      </c>
      <c r="DW117" s="999"/>
      <c r="DX117" s="999"/>
      <c r="DY117" s="999"/>
      <c r="DZ117" s="1000"/>
    </row>
    <row r="118" spans="1:130" s="230" customFormat="1" ht="26.25" customHeight="1" x14ac:dyDescent="0.15">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310</v>
      </c>
      <c r="AL118" s="929"/>
      <c r="AM118" s="929"/>
      <c r="AN118" s="929"/>
      <c r="AO118" s="930"/>
      <c r="AP118" s="1006" t="s">
        <v>434</v>
      </c>
      <c r="AQ118" s="1007"/>
      <c r="AR118" s="1007"/>
      <c r="AS118" s="1007"/>
      <c r="AT118" s="1008"/>
      <c r="AU118" s="944"/>
      <c r="AV118" s="945"/>
      <c r="AW118" s="945"/>
      <c r="AX118" s="945"/>
      <c r="AY118" s="945"/>
      <c r="AZ118" s="1009" t="s">
        <v>464</v>
      </c>
      <c r="BA118" s="1001"/>
      <c r="BB118" s="1001"/>
      <c r="BC118" s="1001"/>
      <c r="BD118" s="1001"/>
      <c r="BE118" s="1001"/>
      <c r="BF118" s="1001"/>
      <c r="BG118" s="1001"/>
      <c r="BH118" s="1001"/>
      <c r="BI118" s="1001"/>
      <c r="BJ118" s="1001"/>
      <c r="BK118" s="1001"/>
      <c r="BL118" s="1001"/>
      <c r="BM118" s="1001"/>
      <c r="BN118" s="1001"/>
      <c r="BO118" s="1001"/>
      <c r="BP118" s="1002"/>
      <c r="BQ118" s="1035" t="s">
        <v>130</v>
      </c>
      <c r="BR118" s="1036"/>
      <c r="BS118" s="1036"/>
      <c r="BT118" s="1036"/>
      <c r="BU118" s="1036"/>
      <c r="BV118" s="1036" t="s">
        <v>130</v>
      </c>
      <c r="BW118" s="1036"/>
      <c r="BX118" s="1036"/>
      <c r="BY118" s="1036"/>
      <c r="BZ118" s="1036"/>
      <c r="CA118" s="1036" t="s">
        <v>130</v>
      </c>
      <c r="CB118" s="1036"/>
      <c r="CC118" s="1036"/>
      <c r="CD118" s="1036"/>
      <c r="CE118" s="1036"/>
      <c r="CF118" s="956" t="s">
        <v>130</v>
      </c>
      <c r="CG118" s="957"/>
      <c r="CH118" s="957"/>
      <c r="CI118" s="957"/>
      <c r="CJ118" s="957"/>
      <c r="CK118" s="984"/>
      <c r="CL118" s="985"/>
      <c r="CM118" s="958" t="s">
        <v>465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130</v>
      </c>
      <c r="DH118" s="995"/>
      <c r="DI118" s="995"/>
      <c r="DJ118" s="995"/>
      <c r="DK118" s="996"/>
      <c r="DL118" s="997" t="s">
        <v>130</v>
      </c>
      <c r="DM118" s="995"/>
      <c r="DN118" s="995"/>
      <c r="DO118" s="995"/>
      <c r="DP118" s="996"/>
      <c r="DQ118" s="997" t="s">
        <v>130</v>
      </c>
      <c r="DR118" s="995"/>
      <c r="DS118" s="995"/>
      <c r="DT118" s="995"/>
      <c r="DU118" s="996"/>
      <c r="DV118" s="998" t="s">
        <v>130</v>
      </c>
      <c r="DW118" s="999"/>
      <c r="DX118" s="999"/>
      <c r="DY118" s="999"/>
      <c r="DZ118" s="1000"/>
    </row>
    <row r="119" spans="1:130" s="230" customFormat="1" ht="26.25" customHeight="1" x14ac:dyDescent="0.15">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130</v>
      </c>
      <c r="AB119" s="936"/>
      <c r="AC119" s="936"/>
      <c r="AD119" s="936"/>
      <c r="AE119" s="937"/>
      <c r="AF119" s="938" t="s">
        <v>440</v>
      </c>
      <c r="AG119" s="936"/>
      <c r="AH119" s="936"/>
      <c r="AI119" s="936"/>
      <c r="AJ119" s="937"/>
      <c r="AK119" s="938" t="s">
        <v>130</v>
      </c>
      <c r="AL119" s="936"/>
      <c r="AM119" s="936"/>
      <c r="AN119" s="936"/>
      <c r="AO119" s="937"/>
      <c r="AP119" s="939" t="s">
        <v>130</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466</v>
      </c>
      <c r="BP119" s="1041"/>
      <c r="BQ119" s="1035">
        <v>15511923</v>
      </c>
      <c r="BR119" s="1036"/>
      <c r="BS119" s="1036"/>
      <c r="BT119" s="1036"/>
      <c r="BU119" s="1036"/>
      <c r="BV119" s="1036">
        <v>15161757</v>
      </c>
      <c r="BW119" s="1036"/>
      <c r="BX119" s="1036"/>
      <c r="BY119" s="1036"/>
      <c r="BZ119" s="1036"/>
      <c r="CA119" s="1036">
        <v>14252481</v>
      </c>
      <c r="CB119" s="1036"/>
      <c r="CC119" s="1036"/>
      <c r="CD119" s="1036"/>
      <c r="CE119" s="1036"/>
      <c r="CF119" s="1037"/>
      <c r="CG119" s="1038"/>
      <c r="CH119" s="1038"/>
      <c r="CI119" s="1038"/>
      <c r="CJ119" s="1039"/>
      <c r="CK119" s="986"/>
      <c r="CL119" s="987"/>
      <c r="CM119" s="1009" t="s">
        <v>467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440</v>
      </c>
      <c r="DH119" s="1022"/>
      <c r="DI119" s="1022"/>
      <c r="DJ119" s="1022"/>
      <c r="DK119" s="1023"/>
      <c r="DL119" s="1021" t="s">
        <v>440</v>
      </c>
      <c r="DM119" s="1022"/>
      <c r="DN119" s="1022"/>
      <c r="DO119" s="1022"/>
      <c r="DP119" s="1023"/>
      <c r="DQ119" s="1021" t="s">
        <v>130</v>
      </c>
      <c r="DR119" s="1022"/>
      <c r="DS119" s="1022"/>
      <c r="DT119" s="1022"/>
      <c r="DU119" s="1023"/>
      <c r="DV119" s="1024" t="s">
        <v>130</v>
      </c>
      <c r="DW119" s="1025"/>
      <c r="DX119" s="1025"/>
      <c r="DY119" s="1025"/>
      <c r="DZ119" s="1026"/>
    </row>
    <row r="120" spans="1:130" s="230" customFormat="1" ht="26.25" customHeight="1" x14ac:dyDescent="0.15">
      <c r="A120" s="1093"/>
      <c r="B120" s="985"/>
      <c r="C120" s="958" t="s">
        <v>443</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130</v>
      </c>
      <c r="AB120" s="995"/>
      <c r="AC120" s="995"/>
      <c r="AD120" s="995"/>
      <c r="AE120" s="996"/>
      <c r="AF120" s="997" t="s">
        <v>130</v>
      </c>
      <c r="AG120" s="995"/>
      <c r="AH120" s="995"/>
      <c r="AI120" s="995"/>
      <c r="AJ120" s="996"/>
      <c r="AK120" s="997" t="s">
        <v>130</v>
      </c>
      <c r="AL120" s="995"/>
      <c r="AM120" s="995"/>
      <c r="AN120" s="995"/>
      <c r="AO120" s="996"/>
      <c r="AP120" s="998" t="s">
        <v>130</v>
      </c>
      <c r="AQ120" s="999"/>
      <c r="AR120" s="999"/>
      <c r="AS120" s="999"/>
      <c r="AT120" s="1000"/>
      <c r="AU120" s="1027" t="s">
        <v>468</v>
      </c>
      <c r="AV120" s="1028"/>
      <c r="AW120" s="1028"/>
      <c r="AX120" s="1028"/>
      <c r="AY120" s="1029"/>
      <c r="AZ120" s="965" t="s">
        <v>469</v>
      </c>
      <c r="BA120" s="933"/>
      <c r="BB120" s="933"/>
      <c r="BC120" s="933"/>
      <c r="BD120" s="933"/>
      <c r="BE120" s="933"/>
      <c r="BF120" s="933"/>
      <c r="BG120" s="933"/>
      <c r="BH120" s="933"/>
      <c r="BI120" s="933"/>
      <c r="BJ120" s="933"/>
      <c r="BK120" s="933"/>
      <c r="BL120" s="933"/>
      <c r="BM120" s="933"/>
      <c r="BN120" s="933"/>
      <c r="BO120" s="933"/>
      <c r="BP120" s="934"/>
      <c r="BQ120" s="966">
        <v>2678384</v>
      </c>
      <c r="BR120" s="967"/>
      <c r="BS120" s="967"/>
      <c r="BT120" s="967"/>
      <c r="BU120" s="967"/>
      <c r="BV120" s="967">
        <v>3227080</v>
      </c>
      <c r="BW120" s="967"/>
      <c r="BX120" s="967"/>
      <c r="BY120" s="967"/>
      <c r="BZ120" s="967"/>
      <c r="CA120" s="967">
        <v>3407575</v>
      </c>
      <c r="CB120" s="967"/>
      <c r="CC120" s="967"/>
      <c r="CD120" s="967"/>
      <c r="CE120" s="967"/>
      <c r="CF120" s="980">
        <v>62.5</v>
      </c>
      <c r="CG120" s="981"/>
      <c r="CH120" s="981"/>
      <c r="CI120" s="981"/>
      <c r="CJ120" s="981"/>
      <c r="CK120" s="1042" t="s">
        <v>470</v>
      </c>
      <c r="CL120" s="1043"/>
      <c r="CM120" s="1043"/>
      <c r="CN120" s="1043"/>
      <c r="CO120" s="1044"/>
      <c r="CP120" s="1050" t="s">
        <v>471</v>
      </c>
      <c r="CQ120" s="1051"/>
      <c r="CR120" s="1051"/>
      <c r="CS120" s="1051"/>
      <c r="CT120" s="1051"/>
      <c r="CU120" s="1051"/>
      <c r="CV120" s="1051"/>
      <c r="CW120" s="1051"/>
      <c r="CX120" s="1051"/>
      <c r="CY120" s="1051"/>
      <c r="CZ120" s="1051"/>
      <c r="DA120" s="1051"/>
      <c r="DB120" s="1051"/>
      <c r="DC120" s="1051"/>
      <c r="DD120" s="1051"/>
      <c r="DE120" s="1051"/>
      <c r="DF120" s="1052"/>
      <c r="DG120" s="966">
        <v>4145702</v>
      </c>
      <c r="DH120" s="967"/>
      <c r="DI120" s="967"/>
      <c r="DJ120" s="967"/>
      <c r="DK120" s="967"/>
      <c r="DL120" s="967">
        <v>3870970</v>
      </c>
      <c r="DM120" s="967"/>
      <c r="DN120" s="967"/>
      <c r="DO120" s="967"/>
      <c r="DP120" s="967"/>
      <c r="DQ120" s="967">
        <v>3459989</v>
      </c>
      <c r="DR120" s="967"/>
      <c r="DS120" s="967"/>
      <c r="DT120" s="967"/>
      <c r="DU120" s="967"/>
      <c r="DV120" s="968">
        <v>63.4</v>
      </c>
      <c r="DW120" s="968"/>
      <c r="DX120" s="968"/>
      <c r="DY120" s="968"/>
      <c r="DZ120" s="969"/>
    </row>
    <row r="121" spans="1:130" s="230" customFormat="1" ht="26.25" customHeight="1" x14ac:dyDescent="0.15">
      <c r="A121" s="1093"/>
      <c r="B121" s="985"/>
      <c r="C121" s="1010" t="s">
        <v>472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130</v>
      </c>
      <c r="AB121" s="995"/>
      <c r="AC121" s="995"/>
      <c r="AD121" s="995"/>
      <c r="AE121" s="996"/>
      <c r="AF121" s="997" t="s">
        <v>130</v>
      </c>
      <c r="AG121" s="995"/>
      <c r="AH121" s="995"/>
      <c r="AI121" s="995"/>
      <c r="AJ121" s="996"/>
      <c r="AK121" s="997" t="s">
        <v>130</v>
      </c>
      <c r="AL121" s="995"/>
      <c r="AM121" s="995"/>
      <c r="AN121" s="995"/>
      <c r="AO121" s="996"/>
      <c r="AP121" s="998" t="s">
        <v>444</v>
      </c>
      <c r="AQ121" s="999"/>
      <c r="AR121" s="999"/>
      <c r="AS121" s="999"/>
      <c r="AT121" s="1000"/>
      <c r="AU121" s="1030"/>
      <c r="AV121" s="1031"/>
      <c r="AW121" s="1031"/>
      <c r="AX121" s="1031"/>
      <c r="AY121" s="1032"/>
      <c r="AZ121" s="958" t="s">
        <v>473</v>
      </c>
      <c r="BA121" s="959"/>
      <c r="BB121" s="959"/>
      <c r="BC121" s="959"/>
      <c r="BD121" s="959"/>
      <c r="BE121" s="959"/>
      <c r="BF121" s="959"/>
      <c r="BG121" s="959"/>
      <c r="BH121" s="959"/>
      <c r="BI121" s="959"/>
      <c r="BJ121" s="959"/>
      <c r="BK121" s="959"/>
      <c r="BL121" s="959"/>
      <c r="BM121" s="959"/>
      <c r="BN121" s="959"/>
      <c r="BO121" s="959"/>
      <c r="BP121" s="960"/>
      <c r="BQ121" s="961" t="s">
        <v>130</v>
      </c>
      <c r="BR121" s="962"/>
      <c r="BS121" s="962"/>
      <c r="BT121" s="962"/>
      <c r="BU121" s="962"/>
      <c r="BV121" s="962" t="s">
        <v>440</v>
      </c>
      <c r="BW121" s="962"/>
      <c r="BX121" s="962"/>
      <c r="BY121" s="962"/>
      <c r="BZ121" s="962"/>
      <c r="CA121" s="962" t="s">
        <v>130</v>
      </c>
      <c r="CB121" s="962"/>
      <c r="CC121" s="962"/>
      <c r="CD121" s="962"/>
      <c r="CE121" s="962"/>
      <c r="CF121" s="956" t="s">
        <v>130</v>
      </c>
      <c r="CG121" s="957"/>
      <c r="CH121" s="957"/>
      <c r="CI121" s="957"/>
      <c r="CJ121" s="957"/>
      <c r="CK121" s="1045"/>
      <c r="CL121" s="1046"/>
      <c r="CM121" s="1046"/>
      <c r="CN121" s="1046"/>
      <c r="CO121" s="1047"/>
      <c r="CP121" s="1055" t="s">
        <v>412</v>
      </c>
      <c r="CQ121" s="1056"/>
      <c r="CR121" s="1056"/>
      <c r="CS121" s="1056"/>
      <c r="CT121" s="1056"/>
      <c r="CU121" s="1056"/>
      <c r="CV121" s="1056"/>
      <c r="CW121" s="1056"/>
      <c r="CX121" s="1056"/>
      <c r="CY121" s="1056"/>
      <c r="CZ121" s="1056"/>
      <c r="DA121" s="1056"/>
      <c r="DB121" s="1056"/>
      <c r="DC121" s="1056"/>
      <c r="DD121" s="1056"/>
      <c r="DE121" s="1056"/>
      <c r="DF121" s="1057"/>
      <c r="DG121" s="961">
        <v>536440</v>
      </c>
      <c r="DH121" s="962"/>
      <c r="DI121" s="962"/>
      <c r="DJ121" s="962"/>
      <c r="DK121" s="962"/>
      <c r="DL121" s="962">
        <v>490349</v>
      </c>
      <c r="DM121" s="962"/>
      <c r="DN121" s="962"/>
      <c r="DO121" s="962"/>
      <c r="DP121" s="962"/>
      <c r="DQ121" s="962">
        <v>447435</v>
      </c>
      <c r="DR121" s="962"/>
      <c r="DS121" s="962"/>
      <c r="DT121" s="962"/>
      <c r="DU121" s="962"/>
      <c r="DV121" s="963">
        <v>8.1999999999999993</v>
      </c>
      <c r="DW121" s="963"/>
      <c r="DX121" s="963"/>
      <c r="DY121" s="963"/>
      <c r="DZ121" s="964"/>
    </row>
    <row r="122" spans="1:130" s="230" customFormat="1" ht="26.25" customHeight="1" x14ac:dyDescent="0.15">
      <c r="A122" s="1093"/>
      <c r="B122" s="985"/>
      <c r="C122" s="958" t="s">
        <v>454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130</v>
      </c>
      <c r="AB122" s="995"/>
      <c r="AC122" s="995"/>
      <c r="AD122" s="995"/>
      <c r="AE122" s="996"/>
      <c r="AF122" s="997" t="s">
        <v>130</v>
      </c>
      <c r="AG122" s="995"/>
      <c r="AH122" s="995"/>
      <c r="AI122" s="995"/>
      <c r="AJ122" s="996"/>
      <c r="AK122" s="997" t="s">
        <v>130</v>
      </c>
      <c r="AL122" s="995"/>
      <c r="AM122" s="995"/>
      <c r="AN122" s="995"/>
      <c r="AO122" s="996"/>
      <c r="AP122" s="998" t="s">
        <v>130</v>
      </c>
      <c r="AQ122" s="999"/>
      <c r="AR122" s="999"/>
      <c r="AS122" s="999"/>
      <c r="AT122" s="1000"/>
      <c r="AU122" s="1030"/>
      <c r="AV122" s="1031"/>
      <c r="AW122" s="1031"/>
      <c r="AX122" s="1031"/>
      <c r="AY122" s="1032"/>
      <c r="AZ122" s="1009" t="s">
        <v>474</v>
      </c>
      <c r="BA122" s="1001"/>
      <c r="BB122" s="1001"/>
      <c r="BC122" s="1001"/>
      <c r="BD122" s="1001"/>
      <c r="BE122" s="1001"/>
      <c r="BF122" s="1001"/>
      <c r="BG122" s="1001"/>
      <c r="BH122" s="1001"/>
      <c r="BI122" s="1001"/>
      <c r="BJ122" s="1001"/>
      <c r="BK122" s="1001"/>
      <c r="BL122" s="1001"/>
      <c r="BM122" s="1001"/>
      <c r="BN122" s="1001"/>
      <c r="BO122" s="1001"/>
      <c r="BP122" s="1002"/>
      <c r="BQ122" s="1035">
        <v>9789397</v>
      </c>
      <c r="BR122" s="1036"/>
      <c r="BS122" s="1036"/>
      <c r="BT122" s="1036"/>
      <c r="BU122" s="1036"/>
      <c r="BV122" s="1036">
        <v>9663029</v>
      </c>
      <c r="BW122" s="1036"/>
      <c r="BX122" s="1036"/>
      <c r="BY122" s="1036"/>
      <c r="BZ122" s="1036"/>
      <c r="CA122" s="1036">
        <v>9194909</v>
      </c>
      <c r="CB122" s="1036"/>
      <c r="CC122" s="1036"/>
      <c r="CD122" s="1036"/>
      <c r="CE122" s="1036"/>
      <c r="CF122" s="1053">
        <v>168.6</v>
      </c>
      <c r="CG122" s="1054"/>
      <c r="CH122" s="1054"/>
      <c r="CI122" s="1054"/>
      <c r="CJ122" s="1054"/>
      <c r="CK122" s="1045"/>
      <c r="CL122" s="1046"/>
      <c r="CM122" s="1046"/>
      <c r="CN122" s="1046"/>
      <c r="CO122" s="1047"/>
      <c r="CP122" s="1055" t="s">
        <v>410</v>
      </c>
      <c r="CQ122" s="1056"/>
      <c r="CR122" s="1056"/>
      <c r="CS122" s="1056"/>
      <c r="CT122" s="1056"/>
      <c r="CU122" s="1056"/>
      <c r="CV122" s="1056"/>
      <c r="CW122" s="1056"/>
      <c r="CX122" s="1056"/>
      <c r="CY122" s="1056"/>
      <c r="CZ122" s="1056"/>
      <c r="DA122" s="1056"/>
      <c r="DB122" s="1056"/>
      <c r="DC122" s="1056"/>
      <c r="DD122" s="1056"/>
      <c r="DE122" s="1056"/>
      <c r="DF122" s="1057"/>
      <c r="DG122" s="961">
        <v>70348</v>
      </c>
      <c r="DH122" s="962"/>
      <c r="DI122" s="962"/>
      <c r="DJ122" s="962"/>
      <c r="DK122" s="962"/>
      <c r="DL122" s="962">
        <v>63292</v>
      </c>
      <c r="DM122" s="962"/>
      <c r="DN122" s="962"/>
      <c r="DO122" s="962"/>
      <c r="DP122" s="962"/>
      <c r="DQ122" s="962">
        <v>71922</v>
      </c>
      <c r="DR122" s="962"/>
      <c r="DS122" s="962"/>
      <c r="DT122" s="962"/>
      <c r="DU122" s="962"/>
      <c r="DV122" s="963">
        <v>1.3</v>
      </c>
      <c r="DW122" s="963"/>
      <c r="DX122" s="963"/>
      <c r="DY122" s="963"/>
      <c r="DZ122" s="964"/>
    </row>
    <row r="123" spans="1:130" s="230" customFormat="1" ht="26.25" customHeight="1" x14ac:dyDescent="0.15">
      <c r="A123" s="1093"/>
      <c r="B123" s="985"/>
      <c r="C123" s="958" t="s">
        <v>460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130</v>
      </c>
      <c r="AB123" s="995"/>
      <c r="AC123" s="995"/>
      <c r="AD123" s="995"/>
      <c r="AE123" s="996"/>
      <c r="AF123" s="997" t="s">
        <v>440</v>
      </c>
      <c r="AG123" s="995"/>
      <c r="AH123" s="995"/>
      <c r="AI123" s="995"/>
      <c r="AJ123" s="996"/>
      <c r="AK123" s="997" t="s">
        <v>440</v>
      </c>
      <c r="AL123" s="995"/>
      <c r="AM123" s="995"/>
      <c r="AN123" s="995"/>
      <c r="AO123" s="996"/>
      <c r="AP123" s="998" t="s">
        <v>130</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475</v>
      </c>
      <c r="BP123" s="1041"/>
      <c r="BQ123" s="1099">
        <v>12467781</v>
      </c>
      <c r="BR123" s="1100"/>
      <c r="BS123" s="1100"/>
      <c r="BT123" s="1100"/>
      <c r="BU123" s="1100"/>
      <c r="BV123" s="1100">
        <v>12890109</v>
      </c>
      <c r="BW123" s="1100"/>
      <c r="BX123" s="1100"/>
      <c r="BY123" s="1100"/>
      <c r="BZ123" s="1100"/>
      <c r="CA123" s="1100">
        <v>12602484</v>
      </c>
      <c r="CB123" s="1100"/>
      <c r="CC123" s="1100"/>
      <c r="CD123" s="1100"/>
      <c r="CE123" s="1100"/>
      <c r="CF123" s="1037"/>
      <c r="CG123" s="1038"/>
      <c r="CH123" s="1038"/>
      <c r="CI123" s="1038"/>
      <c r="CJ123" s="1039"/>
      <c r="CK123" s="1045"/>
      <c r="CL123" s="1046"/>
      <c r="CM123" s="1046"/>
      <c r="CN123" s="1046"/>
      <c r="CO123" s="1047"/>
      <c r="CP123" s="1055" t="s">
        <v>407</v>
      </c>
      <c r="CQ123" s="1056"/>
      <c r="CR123" s="1056"/>
      <c r="CS123" s="1056"/>
      <c r="CT123" s="1056"/>
      <c r="CU123" s="1056"/>
      <c r="CV123" s="1056"/>
      <c r="CW123" s="1056"/>
      <c r="CX123" s="1056"/>
      <c r="CY123" s="1056"/>
      <c r="CZ123" s="1056"/>
      <c r="DA123" s="1056"/>
      <c r="DB123" s="1056"/>
      <c r="DC123" s="1056"/>
      <c r="DD123" s="1056"/>
      <c r="DE123" s="1056"/>
      <c r="DF123" s="1057"/>
      <c r="DG123" s="994">
        <v>9245</v>
      </c>
      <c r="DH123" s="995"/>
      <c r="DI123" s="995"/>
      <c r="DJ123" s="995"/>
      <c r="DK123" s="996"/>
      <c r="DL123" s="997">
        <v>10344</v>
      </c>
      <c r="DM123" s="995"/>
      <c r="DN123" s="995"/>
      <c r="DO123" s="995"/>
      <c r="DP123" s="996"/>
      <c r="DQ123" s="997">
        <v>10034</v>
      </c>
      <c r="DR123" s="995"/>
      <c r="DS123" s="995"/>
      <c r="DT123" s="995"/>
      <c r="DU123" s="996"/>
      <c r="DV123" s="998">
        <v>0.2</v>
      </c>
      <c r="DW123" s="999"/>
      <c r="DX123" s="999"/>
      <c r="DY123" s="999"/>
      <c r="DZ123" s="1000"/>
    </row>
    <row r="124" spans="1:130" s="230" customFormat="1" ht="26.25" customHeight="1" thickBot="1" x14ac:dyDescent="0.2">
      <c r="A124" s="1093"/>
      <c r="B124" s="985"/>
      <c r="C124" s="958" t="s">
        <v>463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130</v>
      </c>
      <c r="AB124" s="995"/>
      <c r="AC124" s="995"/>
      <c r="AD124" s="995"/>
      <c r="AE124" s="996"/>
      <c r="AF124" s="997" t="s">
        <v>130</v>
      </c>
      <c r="AG124" s="995"/>
      <c r="AH124" s="995"/>
      <c r="AI124" s="995"/>
      <c r="AJ124" s="996"/>
      <c r="AK124" s="997">
        <v>61347</v>
      </c>
      <c r="AL124" s="995"/>
      <c r="AM124" s="995"/>
      <c r="AN124" s="995"/>
      <c r="AO124" s="996"/>
      <c r="AP124" s="998">
        <v>1.1000000000000001</v>
      </c>
      <c r="AQ124" s="999"/>
      <c r="AR124" s="999"/>
      <c r="AS124" s="999"/>
      <c r="AT124" s="1000"/>
      <c r="AU124" s="1095" t="s">
        <v>476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55.7</v>
      </c>
      <c r="BR124" s="1063"/>
      <c r="BS124" s="1063"/>
      <c r="BT124" s="1063"/>
      <c r="BU124" s="1063"/>
      <c r="BV124" s="1063">
        <v>40.5</v>
      </c>
      <c r="BW124" s="1063"/>
      <c r="BX124" s="1063"/>
      <c r="BY124" s="1063"/>
      <c r="BZ124" s="1063"/>
      <c r="CA124" s="1063">
        <v>30.2</v>
      </c>
      <c r="CB124" s="1063"/>
      <c r="CC124" s="1063"/>
      <c r="CD124" s="1063"/>
      <c r="CE124" s="1063"/>
      <c r="CF124" s="1064"/>
      <c r="CG124" s="1065"/>
      <c r="CH124" s="1065"/>
      <c r="CI124" s="1065"/>
      <c r="CJ124" s="1066"/>
      <c r="CK124" s="1048"/>
      <c r="CL124" s="1048"/>
      <c r="CM124" s="1048"/>
      <c r="CN124" s="1048"/>
      <c r="CO124" s="1049"/>
      <c r="CP124" s="1055" t="s">
        <v>477</v>
      </c>
      <c r="CQ124" s="1056"/>
      <c r="CR124" s="1056"/>
      <c r="CS124" s="1056"/>
      <c r="CT124" s="1056"/>
      <c r="CU124" s="1056"/>
      <c r="CV124" s="1056"/>
      <c r="CW124" s="1056"/>
      <c r="CX124" s="1056"/>
      <c r="CY124" s="1056"/>
      <c r="CZ124" s="1056"/>
      <c r="DA124" s="1056"/>
      <c r="DB124" s="1056"/>
      <c r="DC124" s="1056"/>
      <c r="DD124" s="1056"/>
      <c r="DE124" s="1056"/>
      <c r="DF124" s="1057"/>
      <c r="DG124" s="1040" t="s">
        <v>130</v>
      </c>
      <c r="DH124" s="1022"/>
      <c r="DI124" s="1022"/>
      <c r="DJ124" s="1022"/>
      <c r="DK124" s="1023"/>
      <c r="DL124" s="1021" t="s">
        <v>130</v>
      </c>
      <c r="DM124" s="1022"/>
      <c r="DN124" s="1022"/>
      <c r="DO124" s="1022"/>
      <c r="DP124" s="1023"/>
      <c r="DQ124" s="1021" t="s">
        <v>130</v>
      </c>
      <c r="DR124" s="1022"/>
      <c r="DS124" s="1022"/>
      <c r="DT124" s="1022"/>
      <c r="DU124" s="1023"/>
      <c r="DV124" s="1024" t="s">
        <v>130</v>
      </c>
      <c r="DW124" s="1025"/>
      <c r="DX124" s="1025"/>
      <c r="DY124" s="1025"/>
      <c r="DZ124" s="1026"/>
    </row>
    <row r="125" spans="1:130" s="230" customFormat="1" ht="26.25" customHeight="1" x14ac:dyDescent="0.15">
      <c r="A125" s="1093"/>
      <c r="B125" s="985"/>
      <c r="C125" s="958" t="s">
        <v>465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130</v>
      </c>
      <c r="AB125" s="995"/>
      <c r="AC125" s="995"/>
      <c r="AD125" s="995"/>
      <c r="AE125" s="996"/>
      <c r="AF125" s="997" t="s">
        <v>130</v>
      </c>
      <c r="AG125" s="995"/>
      <c r="AH125" s="995"/>
      <c r="AI125" s="995"/>
      <c r="AJ125" s="996"/>
      <c r="AK125" s="997" t="s">
        <v>440</v>
      </c>
      <c r="AL125" s="995"/>
      <c r="AM125" s="995"/>
      <c r="AN125" s="995"/>
      <c r="AO125" s="996"/>
      <c r="AP125" s="998" t="s">
        <v>130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478</v>
      </c>
      <c r="CL125" s="1043"/>
      <c r="CM125" s="1043"/>
      <c r="CN125" s="1043"/>
      <c r="CO125" s="1044"/>
      <c r="CP125" s="965" t="s">
        <v>479</v>
      </c>
      <c r="CQ125" s="933"/>
      <c r="CR125" s="933"/>
      <c r="CS125" s="933"/>
      <c r="CT125" s="933"/>
      <c r="CU125" s="933"/>
      <c r="CV125" s="933"/>
      <c r="CW125" s="933"/>
      <c r="CX125" s="933"/>
      <c r="CY125" s="933"/>
      <c r="CZ125" s="933"/>
      <c r="DA125" s="933"/>
      <c r="DB125" s="933"/>
      <c r="DC125" s="933"/>
      <c r="DD125" s="933"/>
      <c r="DE125" s="933"/>
      <c r="DF125" s="934"/>
      <c r="DG125" s="966" t="s">
        <v>130</v>
      </c>
      <c r="DH125" s="967"/>
      <c r="DI125" s="967"/>
      <c r="DJ125" s="967"/>
      <c r="DK125" s="967"/>
      <c r="DL125" s="967" t="s">
        <v>130</v>
      </c>
      <c r="DM125" s="967"/>
      <c r="DN125" s="967"/>
      <c r="DO125" s="967"/>
      <c r="DP125" s="967"/>
      <c r="DQ125" s="967" t="s">
        <v>130</v>
      </c>
      <c r="DR125" s="967"/>
      <c r="DS125" s="967"/>
      <c r="DT125" s="967"/>
      <c r="DU125" s="967"/>
      <c r="DV125" s="968" t="s">
        <v>130</v>
      </c>
      <c r="DW125" s="968"/>
      <c r="DX125" s="968"/>
      <c r="DY125" s="968"/>
      <c r="DZ125" s="969"/>
    </row>
    <row r="126" spans="1:130" s="230" customFormat="1" ht="26.25" customHeight="1" thickBot="1" x14ac:dyDescent="0.2">
      <c r="A126" s="1093"/>
      <c r="B126" s="985"/>
      <c r="C126" s="958" t="s">
        <v>467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130</v>
      </c>
      <c r="AB126" s="995"/>
      <c r="AC126" s="995"/>
      <c r="AD126" s="995"/>
      <c r="AE126" s="996"/>
      <c r="AF126" s="997" t="s">
        <v>130</v>
      </c>
      <c r="AG126" s="995"/>
      <c r="AH126" s="995"/>
      <c r="AI126" s="995"/>
      <c r="AJ126" s="996"/>
      <c r="AK126" s="997" t="s">
        <v>130</v>
      </c>
      <c r="AL126" s="995"/>
      <c r="AM126" s="995"/>
      <c r="AN126" s="995"/>
      <c r="AO126" s="996"/>
      <c r="AP126" s="998" t="s">
        <v>130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480</v>
      </c>
      <c r="CQ126" s="959"/>
      <c r="CR126" s="959"/>
      <c r="CS126" s="959"/>
      <c r="CT126" s="959"/>
      <c r="CU126" s="959"/>
      <c r="CV126" s="959"/>
      <c r="CW126" s="959"/>
      <c r="CX126" s="959"/>
      <c r="CY126" s="959"/>
      <c r="CZ126" s="959"/>
      <c r="DA126" s="959"/>
      <c r="DB126" s="959"/>
      <c r="DC126" s="959"/>
      <c r="DD126" s="959"/>
      <c r="DE126" s="959"/>
      <c r="DF126" s="960"/>
      <c r="DG126" s="961" t="s">
        <v>130</v>
      </c>
      <c r="DH126" s="962"/>
      <c r="DI126" s="962"/>
      <c r="DJ126" s="962"/>
      <c r="DK126" s="962"/>
      <c r="DL126" s="962" t="s">
        <v>130</v>
      </c>
      <c r="DM126" s="962"/>
      <c r="DN126" s="962"/>
      <c r="DO126" s="962"/>
      <c r="DP126" s="962"/>
      <c r="DQ126" s="962" t="s">
        <v>130</v>
      </c>
      <c r="DR126" s="962"/>
      <c r="DS126" s="962"/>
      <c r="DT126" s="962"/>
      <c r="DU126" s="962"/>
      <c r="DV126" s="963" t="s">
        <v>130</v>
      </c>
      <c r="DW126" s="963"/>
      <c r="DX126" s="963"/>
      <c r="DY126" s="963"/>
      <c r="DZ126" s="964"/>
    </row>
    <row r="127" spans="1:130" s="230" customFormat="1" ht="26.25" customHeight="1" x14ac:dyDescent="0.15">
      <c r="A127" s="1094"/>
      <c r="B127" s="987"/>
      <c r="C127" s="1009" t="s">
        <v>481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130</v>
      </c>
      <c r="AB127" s="995"/>
      <c r="AC127" s="995"/>
      <c r="AD127" s="995"/>
      <c r="AE127" s="996"/>
      <c r="AF127" s="997" t="s">
        <v>130</v>
      </c>
      <c r="AG127" s="995"/>
      <c r="AH127" s="995"/>
      <c r="AI127" s="995"/>
      <c r="AJ127" s="996"/>
      <c r="AK127" s="997" t="s">
        <v>130</v>
      </c>
      <c r="AL127" s="995"/>
      <c r="AM127" s="995"/>
      <c r="AN127" s="995"/>
      <c r="AO127" s="996"/>
      <c r="AP127" s="998" t="s">
        <v>130</v>
      </c>
      <c r="AQ127" s="999"/>
      <c r="AR127" s="999"/>
      <c r="AS127" s="999"/>
      <c r="AT127" s="1000"/>
      <c r="AU127" s="232"/>
      <c r="AV127" s="232"/>
      <c r="AW127" s="232"/>
      <c r="AX127" s="1067" t="s">
        <v>482</v>
      </c>
      <c r="AY127" s="1068"/>
      <c r="AZ127" s="1068"/>
      <c r="BA127" s="1068"/>
      <c r="BB127" s="1068"/>
      <c r="BC127" s="1068"/>
      <c r="BD127" s="1068"/>
      <c r="BE127" s="1069"/>
      <c r="BF127" s="1070" t="s">
        <v>483</v>
      </c>
      <c r="BG127" s="1068"/>
      <c r="BH127" s="1068"/>
      <c r="BI127" s="1068"/>
      <c r="BJ127" s="1068"/>
      <c r="BK127" s="1068"/>
      <c r="BL127" s="1069"/>
      <c r="BM127" s="1070" t="s">
        <v>484</v>
      </c>
      <c r="BN127" s="1068"/>
      <c r="BO127" s="1068"/>
      <c r="BP127" s="1068"/>
      <c r="BQ127" s="1068"/>
      <c r="BR127" s="1068"/>
      <c r="BS127" s="1069"/>
      <c r="BT127" s="1070" t="s">
        <v>485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486</v>
      </c>
      <c r="CQ127" s="959"/>
      <c r="CR127" s="959"/>
      <c r="CS127" s="959"/>
      <c r="CT127" s="959"/>
      <c r="CU127" s="959"/>
      <c r="CV127" s="959"/>
      <c r="CW127" s="959"/>
      <c r="CX127" s="959"/>
      <c r="CY127" s="959"/>
      <c r="CZ127" s="959"/>
      <c r="DA127" s="959"/>
      <c r="DB127" s="959"/>
      <c r="DC127" s="959"/>
      <c r="DD127" s="959"/>
      <c r="DE127" s="959"/>
      <c r="DF127" s="960"/>
      <c r="DG127" s="961" t="s">
        <v>130</v>
      </c>
      <c r="DH127" s="962"/>
      <c r="DI127" s="962"/>
      <c r="DJ127" s="962"/>
      <c r="DK127" s="962"/>
      <c r="DL127" s="962" t="s">
        <v>130</v>
      </c>
      <c r="DM127" s="962"/>
      <c r="DN127" s="962"/>
      <c r="DO127" s="962"/>
      <c r="DP127" s="962"/>
      <c r="DQ127" s="962" t="s">
        <v>130</v>
      </c>
      <c r="DR127" s="962"/>
      <c r="DS127" s="962"/>
      <c r="DT127" s="962"/>
      <c r="DU127" s="962"/>
      <c r="DV127" s="963" t="s">
        <v>130</v>
      </c>
      <c r="DW127" s="963"/>
      <c r="DX127" s="963"/>
      <c r="DY127" s="963"/>
      <c r="DZ127" s="964"/>
    </row>
    <row r="128" spans="1:130" s="230" customFormat="1" ht="26.25" customHeight="1" thickBot="1" x14ac:dyDescent="0.2">
      <c r="A128" s="1077" t="s">
        <v>487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488</v>
      </c>
      <c r="X128" s="1079"/>
      <c r="Y128" s="1079"/>
      <c r="Z128" s="1080"/>
      <c r="AA128" s="1081" t="s">
        <v>130</v>
      </c>
      <c r="AB128" s="1082"/>
      <c r="AC128" s="1082"/>
      <c r="AD128" s="1082"/>
      <c r="AE128" s="1083"/>
      <c r="AF128" s="1084" t="s">
        <v>130</v>
      </c>
      <c r="AG128" s="1082"/>
      <c r="AH128" s="1082"/>
      <c r="AI128" s="1082"/>
      <c r="AJ128" s="1083"/>
      <c r="AK128" s="1084" t="s">
        <v>130</v>
      </c>
      <c r="AL128" s="1082"/>
      <c r="AM128" s="1082"/>
      <c r="AN128" s="1082"/>
      <c r="AO128" s="1083"/>
      <c r="AP128" s="1085"/>
      <c r="AQ128" s="1086"/>
      <c r="AR128" s="1086"/>
      <c r="AS128" s="1086"/>
      <c r="AT128" s="1087"/>
      <c r="AU128" s="232"/>
      <c r="AV128" s="232"/>
      <c r="AW128" s="232"/>
      <c r="AX128" s="932" t="s">
        <v>489</v>
      </c>
      <c r="AY128" s="933"/>
      <c r="AZ128" s="933"/>
      <c r="BA128" s="933"/>
      <c r="BB128" s="933"/>
      <c r="BC128" s="933"/>
      <c r="BD128" s="933"/>
      <c r="BE128" s="934"/>
      <c r="BF128" s="1088" t="s">
        <v>130</v>
      </c>
      <c r="BG128" s="1089"/>
      <c r="BH128" s="1089"/>
      <c r="BI128" s="1089"/>
      <c r="BJ128" s="1089"/>
      <c r="BK128" s="1089"/>
      <c r="BL128" s="1090"/>
      <c r="BM128" s="1088">
        <v>14.32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490</v>
      </c>
      <c r="CQ128" s="762"/>
      <c r="CR128" s="762"/>
      <c r="CS128" s="762"/>
      <c r="CT128" s="762"/>
      <c r="CU128" s="762"/>
      <c r="CV128" s="762"/>
      <c r="CW128" s="762"/>
      <c r="CX128" s="762"/>
      <c r="CY128" s="762"/>
      <c r="CZ128" s="762"/>
      <c r="DA128" s="762"/>
      <c r="DB128" s="762"/>
      <c r="DC128" s="762"/>
      <c r="DD128" s="762"/>
      <c r="DE128" s="762"/>
      <c r="DF128" s="1072"/>
      <c r="DG128" s="1073" t="s">
        <v>130</v>
      </c>
      <c r="DH128" s="1074"/>
      <c r="DI128" s="1074"/>
      <c r="DJ128" s="1074"/>
      <c r="DK128" s="1074"/>
      <c r="DL128" s="1074" t="s">
        <v>130</v>
      </c>
      <c r="DM128" s="1074"/>
      <c r="DN128" s="1074"/>
      <c r="DO128" s="1074"/>
      <c r="DP128" s="1074"/>
      <c r="DQ128" s="1074" t="s">
        <v>440</v>
      </c>
      <c r="DR128" s="1074"/>
      <c r="DS128" s="1074"/>
      <c r="DT128" s="1074"/>
      <c r="DU128" s="1074"/>
      <c r="DV128" s="1075" t="s">
        <v>130</v>
      </c>
      <c r="DW128" s="1075"/>
      <c r="DX128" s="1075"/>
      <c r="DY128" s="1075"/>
      <c r="DZ128" s="1076"/>
    </row>
    <row r="129" spans="1:131" s="230" customFormat="1" ht="26.25" customHeight="1" x14ac:dyDescent="0.15">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491</v>
      </c>
      <c r="X129" s="1107"/>
      <c r="Y129" s="1107"/>
      <c r="Z129" s="1108"/>
      <c r="AA129" s="994">
        <v>6348434</v>
      </c>
      <c r="AB129" s="995"/>
      <c r="AC129" s="995"/>
      <c r="AD129" s="995"/>
      <c r="AE129" s="996"/>
      <c r="AF129" s="997">
        <v>6437326</v>
      </c>
      <c r="AG129" s="995"/>
      <c r="AH129" s="995"/>
      <c r="AI129" s="995"/>
      <c r="AJ129" s="996"/>
      <c r="AK129" s="997">
        <v>6289437</v>
      </c>
      <c r="AL129" s="995"/>
      <c r="AM129" s="995"/>
      <c r="AN129" s="995"/>
      <c r="AO129" s="996"/>
      <c r="AP129" s="1109"/>
      <c r="AQ129" s="1110"/>
      <c r="AR129" s="1110"/>
      <c r="AS129" s="1110"/>
      <c r="AT129" s="1111"/>
      <c r="AU129" s="233"/>
      <c r="AV129" s="233"/>
      <c r="AW129" s="233"/>
      <c r="AX129" s="1101" t="s">
        <v>492</v>
      </c>
      <c r="AY129" s="959"/>
      <c r="AZ129" s="959"/>
      <c r="BA129" s="959"/>
      <c r="BB129" s="959"/>
      <c r="BC129" s="959"/>
      <c r="BD129" s="959"/>
      <c r="BE129" s="960"/>
      <c r="BF129" s="1102" t="s">
        <v>130</v>
      </c>
      <c r="BG129" s="1103"/>
      <c r="BH129" s="1103"/>
      <c r="BI129" s="1103"/>
      <c r="BJ129" s="1103"/>
      <c r="BK129" s="1103"/>
      <c r="BL129" s="1104"/>
      <c r="BM129" s="1102">
        <v>19.32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494</v>
      </c>
      <c r="X130" s="1107"/>
      <c r="Y130" s="1107"/>
      <c r="Z130" s="1108"/>
      <c r="AA130" s="994">
        <v>887663</v>
      </c>
      <c r="AB130" s="995"/>
      <c r="AC130" s="995"/>
      <c r="AD130" s="995"/>
      <c r="AE130" s="996"/>
      <c r="AF130" s="997">
        <v>838063</v>
      </c>
      <c r="AG130" s="995"/>
      <c r="AH130" s="995"/>
      <c r="AI130" s="995"/>
      <c r="AJ130" s="996"/>
      <c r="AK130" s="997">
        <v>834602</v>
      </c>
      <c r="AL130" s="995"/>
      <c r="AM130" s="995"/>
      <c r="AN130" s="995"/>
      <c r="AO130" s="996"/>
      <c r="AP130" s="1109"/>
      <c r="AQ130" s="1110"/>
      <c r="AR130" s="1110"/>
      <c r="AS130" s="1110"/>
      <c r="AT130" s="1111"/>
      <c r="AU130" s="233"/>
      <c r="AV130" s="233"/>
      <c r="AW130" s="233"/>
      <c r="AX130" s="1101" t="s">
        <v>495</v>
      </c>
      <c r="AY130" s="959"/>
      <c r="AZ130" s="959"/>
      <c r="BA130" s="959"/>
      <c r="BB130" s="959"/>
      <c r="BC130" s="959"/>
      <c r="BD130" s="959"/>
      <c r="BE130" s="960"/>
      <c r="BF130" s="1137">
        <v>6.3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40">
        <v>5460771</v>
      </c>
      <c r="AB131" s="1022"/>
      <c r="AC131" s="1022"/>
      <c r="AD131" s="1022"/>
      <c r="AE131" s="1023"/>
      <c r="AF131" s="1021">
        <v>5599263</v>
      </c>
      <c r="AG131" s="1022"/>
      <c r="AH131" s="1022"/>
      <c r="AI131" s="1022"/>
      <c r="AJ131" s="1023"/>
      <c r="AK131" s="1021">
        <v>5454835</v>
      </c>
      <c r="AL131" s="1022"/>
      <c r="AM131" s="1022"/>
      <c r="AN131" s="1022"/>
      <c r="AO131" s="1023"/>
      <c r="AP131" s="1146"/>
      <c r="AQ131" s="1147"/>
      <c r="AR131" s="1147"/>
      <c r="AS131" s="1147"/>
      <c r="AT131" s="1148"/>
      <c r="AU131" s="233"/>
      <c r="AV131" s="233"/>
      <c r="AW131" s="233"/>
      <c r="AX131" s="1119" t="s">
        <v>497</v>
      </c>
      <c r="AY131" s="762"/>
      <c r="AZ131" s="762"/>
      <c r="BA131" s="762"/>
      <c r="BB131" s="762"/>
      <c r="BC131" s="762"/>
      <c r="BD131" s="762"/>
      <c r="BE131" s="1072"/>
      <c r="BF131" s="1120">
        <v>30.2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499</v>
      </c>
      <c r="W132" s="1130"/>
      <c r="X132" s="1130"/>
      <c r="Y132" s="1130"/>
      <c r="Z132" s="1131"/>
      <c r="AA132" s="1132">
        <v>5.9261961359999997</v>
      </c>
      <c r="AB132" s="1133"/>
      <c r="AC132" s="1133"/>
      <c r="AD132" s="1133"/>
      <c r="AE132" s="1134"/>
      <c r="AF132" s="1135">
        <v>6.19874437</v>
      </c>
      <c r="AG132" s="1133"/>
      <c r="AH132" s="1133"/>
      <c r="AI132" s="1133"/>
      <c r="AJ132" s="1134"/>
      <c r="AK132" s="1135">
        <v>6.8939940440000003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500</v>
      </c>
      <c r="W133" s="1113"/>
      <c r="X133" s="1113"/>
      <c r="Y133" s="1113"/>
      <c r="Z133" s="1114"/>
      <c r="AA133" s="1115">
        <v>6.5</v>
      </c>
      <c r="AB133" s="1116"/>
      <c r="AC133" s="1116"/>
      <c r="AD133" s="1116"/>
      <c r="AE133" s="1117"/>
      <c r="AF133" s="1115">
        <v>6.5</v>
      </c>
      <c r="AG133" s="1116"/>
      <c r="AH133" s="1116"/>
      <c r="AI133" s="1116"/>
      <c r="AJ133" s="1117"/>
      <c r="AK133" s="1115">
        <v>6.3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mFVuUviMcLDB1o5FXd89f5bGepar/GQ4ItMFPLK4RXfsuK0tyrVF83e7TfD+CV52b+9GR3V5zmB8kXEVVrqoQ==" saltValue="t8133l3A2EI24dG9wKM9+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iyr6lO7QtQrNz/CrnYYv50U+vXvnZYKfXsW+AIP7Lz2WzRFbr8r3qaL2nTGuZ3JRkwAmaSaFbHChuFKixGhOg==" saltValue="H/DAQerT8Gy6X9Nmmuj9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z4LUFR3P92hdxMRmnxX21TNfCD8z/FxmBOVpz3lO4UlyM1PFbQ2qNpzrbSRbQG5bhEdDgztUYMzMLuAktotA==" saltValue="2FT2NvIKPc1V+HkW29F76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14" sqref="A1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509</v>
      </c>
      <c r="AL9" s="1153"/>
      <c r="AM9" s="1153"/>
      <c r="AN9" s="1154"/>
      <c r="AO9" s="281">
        <v>2129986</v>
      </c>
      <c r="AP9" s="281">
        <v>101491</v>
      </c>
      <c r="AQ9" s="282">
        <v>76332</v>
      </c>
      <c r="AR9" s="283">
        <v>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510</v>
      </c>
      <c r="AL10" s="1153"/>
      <c r="AM10" s="1153"/>
      <c r="AN10" s="1154"/>
      <c r="AO10" s="284">
        <v>225177</v>
      </c>
      <c r="AP10" s="284">
        <v>10729</v>
      </c>
      <c r="AQ10" s="285">
        <v>8203</v>
      </c>
      <c r="AR10" s="286">
        <v>30.8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511</v>
      </c>
      <c r="AL11" s="1153"/>
      <c r="AM11" s="1153"/>
      <c r="AN11" s="1154"/>
      <c r="AO11" s="284" t="s">
        <v>512</v>
      </c>
      <c r="AP11" s="284" t="s">
        <v>512</v>
      </c>
      <c r="AQ11" s="285">
        <v>546</v>
      </c>
      <c r="AR11" s="286" t="s">
        <v>512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513</v>
      </c>
      <c r="AL12" s="1153"/>
      <c r="AM12" s="1153"/>
      <c r="AN12" s="1154"/>
      <c r="AO12" s="284" t="s">
        <v>512</v>
      </c>
      <c r="AP12" s="284" t="s">
        <v>512</v>
      </c>
      <c r="AQ12" s="285">
        <v>4</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514</v>
      </c>
      <c r="AL13" s="1153"/>
      <c r="AM13" s="1153"/>
      <c r="AN13" s="1154"/>
      <c r="AO13" s="284">
        <v>106689</v>
      </c>
      <c r="AP13" s="284">
        <v>5084</v>
      </c>
      <c r="AQ13" s="285">
        <v>2795</v>
      </c>
      <c r="AR13" s="286">
        <v>81.900000000000006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515</v>
      </c>
      <c r="AL14" s="1153"/>
      <c r="AM14" s="1153"/>
      <c r="AN14" s="1154"/>
      <c r="AO14" s="284">
        <v>15681</v>
      </c>
      <c r="AP14" s="284">
        <v>747</v>
      </c>
      <c r="AQ14" s="285">
        <v>1229</v>
      </c>
      <c r="AR14" s="286">
        <v>-39.200000000000003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516</v>
      </c>
      <c r="AL15" s="1156"/>
      <c r="AM15" s="1156"/>
      <c r="AN15" s="1157"/>
      <c r="AO15" s="284">
        <v>-130906</v>
      </c>
      <c r="AP15" s="284">
        <v>-6237</v>
      </c>
      <c r="AQ15" s="285">
        <v>-5192</v>
      </c>
      <c r="AR15" s="286">
        <v>20.100000000000001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2346627</v>
      </c>
      <c r="AP16" s="284">
        <v>111813</v>
      </c>
      <c r="AQ16" s="285">
        <v>83916</v>
      </c>
      <c r="AR16" s="286">
        <v>33.200000000000003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521</v>
      </c>
      <c r="AL21" s="1159"/>
      <c r="AM21" s="1159"/>
      <c r="AN21" s="1160"/>
      <c r="AO21" s="297">
        <v>9.67</v>
      </c>
      <c r="AP21" s="298">
        <v>7.81</v>
      </c>
      <c r="AQ21" s="299">
        <v>1.86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522</v>
      </c>
      <c r="AL22" s="1159"/>
      <c r="AM22" s="1159"/>
      <c r="AN22" s="1160"/>
      <c r="AO22" s="302">
        <v>97.7</v>
      </c>
      <c r="AP22" s="303">
        <v>97.3</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526</v>
      </c>
      <c r="AL32" s="1167"/>
      <c r="AM32" s="1167"/>
      <c r="AN32" s="1168"/>
      <c r="AO32" s="312">
        <v>786127</v>
      </c>
      <c r="AP32" s="312">
        <v>37458</v>
      </c>
      <c r="AQ32" s="313">
        <v>34996</v>
      </c>
      <c r="AR32" s="314">
        <v>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527</v>
      </c>
      <c r="AL33" s="1167"/>
      <c r="AM33" s="1167"/>
      <c r="AN33" s="1168"/>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528</v>
      </c>
      <c r="AL34" s="1167"/>
      <c r="AM34" s="1167"/>
      <c r="AN34" s="1168"/>
      <c r="AO34" s="312" t="s">
        <v>512</v>
      </c>
      <c r="AP34" s="312" t="s">
        <v>512</v>
      </c>
      <c r="AQ34" s="313" t="s">
        <v>512</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529</v>
      </c>
      <c r="AL35" s="1167"/>
      <c r="AM35" s="1167"/>
      <c r="AN35" s="1168"/>
      <c r="AO35" s="312">
        <v>344666</v>
      </c>
      <c r="AP35" s="312">
        <v>16423</v>
      </c>
      <c r="AQ35" s="313">
        <v>11520</v>
      </c>
      <c r="AR35" s="314">
        <v>42.6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530</v>
      </c>
      <c r="AL36" s="1167"/>
      <c r="AM36" s="1167"/>
      <c r="AN36" s="1168"/>
      <c r="AO36" s="312">
        <v>18518</v>
      </c>
      <c r="AP36" s="312">
        <v>882</v>
      </c>
      <c r="AQ36" s="313">
        <v>3057</v>
      </c>
      <c r="AR36" s="314">
        <v>-71.099999999999994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531</v>
      </c>
      <c r="AL37" s="1167"/>
      <c r="AM37" s="1167"/>
      <c r="AN37" s="1168"/>
      <c r="AO37" s="312">
        <v>61347</v>
      </c>
      <c r="AP37" s="312">
        <v>2923</v>
      </c>
      <c r="AQ37" s="313">
        <v>208</v>
      </c>
      <c r="AR37" s="314">
        <v>1305.3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532</v>
      </c>
      <c r="AL38" s="1170"/>
      <c r="AM38" s="1170"/>
      <c r="AN38" s="1171"/>
      <c r="AO38" s="315" t="s">
        <v>512</v>
      </c>
      <c r="AP38" s="315" t="s">
        <v>512</v>
      </c>
      <c r="AQ38" s="316">
        <v>0</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533</v>
      </c>
      <c r="AL39" s="1170"/>
      <c r="AM39" s="1170"/>
      <c r="AN39" s="1171"/>
      <c r="AO39" s="312" t="s">
        <v>512</v>
      </c>
      <c r="AP39" s="312" t="s">
        <v>512</v>
      </c>
      <c r="AQ39" s="313">
        <v>-2483</v>
      </c>
      <c r="AR39" s="314" t="s">
        <v>512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534</v>
      </c>
      <c r="AL40" s="1167"/>
      <c r="AM40" s="1167"/>
      <c r="AN40" s="1168"/>
      <c r="AO40" s="312">
        <v>-834602</v>
      </c>
      <c r="AP40" s="312">
        <v>-39768</v>
      </c>
      <c r="AQ40" s="313">
        <v>-31447</v>
      </c>
      <c r="AR40" s="314">
        <v>26.5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376056</v>
      </c>
      <c r="AP41" s="312">
        <v>17919</v>
      </c>
      <c r="AQ41" s="313">
        <v>15852</v>
      </c>
      <c r="AR41" s="314">
        <v>13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504</v>
      </c>
      <c r="AN49" s="1163" t="s">
        <v>538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1225527</v>
      </c>
      <c r="AN51" s="334">
        <v>57057</v>
      </c>
      <c r="AO51" s="335">
        <v>-3.7</v>
      </c>
      <c r="AP51" s="336">
        <v>53869</v>
      </c>
      <c r="AQ51" s="337">
        <v>0.4</v>
      </c>
      <c r="AR51" s="338">
        <v>-4.0999999999999996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722117</v>
      </c>
      <c r="AN52" s="342">
        <v>33620</v>
      </c>
      <c r="AO52" s="343">
        <v>127.8</v>
      </c>
      <c r="AP52" s="344">
        <v>35046</v>
      </c>
      <c r="AQ52" s="345">
        <v>7.1</v>
      </c>
      <c r="AR52" s="346">
        <v>120.7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1259243</v>
      </c>
      <c r="AN53" s="334">
        <v>58589</v>
      </c>
      <c r="AO53" s="335">
        <v>2.7</v>
      </c>
      <c r="AP53" s="336">
        <v>59119</v>
      </c>
      <c r="AQ53" s="337">
        <v>9.6999999999999993</v>
      </c>
      <c r="AR53" s="338">
        <v>-7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346934</v>
      </c>
      <c r="AN54" s="342">
        <v>16142</v>
      </c>
      <c r="AO54" s="343">
        <v>-52</v>
      </c>
      <c r="AP54" s="344">
        <v>29900</v>
      </c>
      <c r="AQ54" s="345">
        <v>-14.7</v>
      </c>
      <c r="AR54" s="346">
        <v>-37.299999999999997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1090708</v>
      </c>
      <c r="AN55" s="334">
        <v>51200</v>
      </c>
      <c r="AO55" s="335">
        <v>-12.6</v>
      </c>
      <c r="AP55" s="336">
        <v>53895</v>
      </c>
      <c r="AQ55" s="337">
        <v>-8.8000000000000007</v>
      </c>
      <c r="AR55" s="338">
        <v>-3.8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505561</v>
      </c>
      <c r="AN56" s="342">
        <v>23732</v>
      </c>
      <c r="AO56" s="343">
        <v>47</v>
      </c>
      <c r="AP56" s="344">
        <v>31224</v>
      </c>
      <c r="AQ56" s="345">
        <v>4.4000000000000004</v>
      </c>
      <c r="AR56" s="346">
        <v>42.6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986277</v>
      </c>
      <c r="AN57" s="334">
        <v>46610</v>
      </c>
      <c r="AO57" s="335">
        <v>-9</v>
      </c>
      <c r="AP57" s="336">
        <v>56181</v>
      </c>
      <c r="AQ57" s="337">
        <v>4.2</v>
      </c>
      <c r="AR57" s="338">
        <v>-13.2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412438</v>
      </c>
      <c r="AN58" s="342">
        <v>19491</v>
      </c>
      <c r="AO58" s="343">
        <v>-17.899999999999999</v>
      </c>
      <c r="AP58" s="344">
        <v>32039</v>
      </c>
      <c r="AQ58" s="345">
        <v>2.6</v>
      </c>
      <c r="AR58" s="346">
        <v>-20.5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931141</v>
      </c>
      <c r="AN59" s="334">
        <v>44368</v>
      </c>
      <c r="AO59" s="335">
        <v>-4.8</v>
      </c>
      <c r="AP59" s="336">
        <v>47730</v>
      </c>
      <c r="AQ59" s="337">
        <v>-15</v>
      </c>
      <c r="AR59" s="338">
        <v>10.199999999999999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287929</v>
      </c>
      <c r="AN60" s="342">
        <v>13719</v>
      </c>
      <c r="AO60" s="343">
        <v>-29.6</v>
      </c>
      <c r="AP60" s="344">
        <v>26378</v>
      </c>
      <c r="AQ60" s="345">
        <v>-17.7</v>
      </c>
      <c r="AR60" s="346">
        <v>-11.9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1098579</v>
      </c>
      <c r="AN61" s="349">
        <v>51565</v>
      </c>
      <c r="AO61" s="350">
        <v>-5.5</v>
      </c>
      <c r="AP61" s="351">
        <v>54159</v>
      </c>
      <c r="AQ61" s="352">
        <v>-1.9</v>
      </c>
      <c r="AR61" s="338">
        <v>-3.6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454996</v>
      </c>
      <c r="AN62" s="342">
        <v>21341</v>
      </c>
      <c r="AO62" s="343">
        <v>15.1</v>
      </c>
      <c r="AP62" s="344">
        <v>30917</v>
      </c>
      <c r="AQ62" s="345">
        <v>-3.7</v>
      </c>
      <c r="AR62" s="346">
        <v>18.8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ITsWqHpGLYm5MM5/Huybdo+JtJRgLAQMgAT6alfVxZcefa4VFQg/rjb385SxH753aO4UjV7MFnNYO+88nEFXw==" saltValue="gkqA0fNZP+8VMuJSa50O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2" zoomScaleNormal="82"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0" spans="125:125" ht="13.5" hidden="1" customHeight="1" x14ac:dyDescent="0.15"/>
    <row r="121" spans="125:125" ht="13.5" hidden="1" customHeight="1" x14ac:dyDescent="0.15">
      <c r="DU121" s="259"/>
    </row>
  </sheetData>
  <sheetProtection algorithmName="SHA-512" hashValue="Lrk6M1YhTYQv5gnjyH0jgVC5iHUFejSU6W/FoP0o1k+UBKsbmkBnl8Vs4feofFC9Mk8/2SF/nCXD7AnxC+o4gg==" saltValue="OoVjumvXtIbzRMPwb1cS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gjgJx5bT0O7I01YO6Wv6y+fkhkNziZC65pmmOJ3M7EPr2kFH4hBo4CbKkIHlQu2WPMTVzE5pE1bKqmqEZvWGtw==" saltValue="14TCTK9ScsgD3buaHXPu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H2" sqref="H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5" t="s">
        <v>3</v>
      </c>
      <c r="D47" s="1175"/>
      <c r="E47" s="1176"/>
      <c r="F47" s="11">
        <v>16.77</v>
      </c>
      <c r="G47" s="12">
        <v>17.68</v>
      </c>
      <c r="H47" s="12">
        <v>16.02</v>
      </c>
      <c r="I47" s="12">
        <v>18.86</v>
      </c>
      <c r="J47" s="13">
        <v>19.309999999999999</v>
      </c>
    </row>
    <row r="48" spans="2:10" ht="57.75" customHeight="1" x14ac:dyDescent="0.15">
      <c r="B48" s="14"/>
      <c r="C48" s="1177" t="s">
        <v>4</v>
      </c>
      <c r="D48" s="1177"/>
      <c r="E48" s="1178"/>
      <c r="F48" s="15">
        <v>7.51</v>
      </c>
      <c r="G48" s="16">
        <v>8.1300000000000008</v>
      </c>
      <c r="H48" s="16">
        <v>7.08</v>
      </c>
      <c r="I48" s="16">
        <v>11.09</v>
      </c>
      <c r="J48" s="17">
        <v>13.07</v>
      </c>
    </row>
    <row r="49" spans="2:10" ht="57.75" customHeight="1" thickBot="1" x14ac:dyDescent="0.2">
      <c r="B49" s="18"/>
      <c r="C49" s="1179" t="s">
        <v>5</v>
      </c>
      <c r="D49" s="1179"/>
      <c r="E49" s="1180"/>
      <c r="F49" s="19">
        <v>1.76</v>
      </c>
      <c r="G49" s="20">
        <v>2.17</v>
      </c>
      <c r="H49" s="20" t="s">
        <v>559</v>
      </c>
      <c r="I49" s="20">
        <v>7.17</v>
      </c>
      <c r="J49" s="21">
        <v>1.72</v>
      </c>
    </row>
    <row r="50" spans="2:10" x14ac:dyDescent="0.15"/>
  </sheetData>
  <sheetProtection algorithmName="SHA-512" hashValue="fGCINn/oDfKiO545tTzvSwePxvPEWcEXhhicUepef3UGlYX/TFRlfacPvH176euPDPYmeBiVyp/pW0NkUi55CQ==" saltValue="SVCEsxNXj29ZMJTSvpI7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7" t="s">
        <v>560</v>
      </c>
      <c r="D34" s="1187"/>
      <c r="E34" s="1188"/>
      <c r="F34" s="32">
        <v>18.73</v>
      </c>
      <c r="G34" s="33">
        <v>19.3</v>
      </c>
      <c r="H34" s="33">
        <v>15.56</v>
      </c>
      <c r="I34" s="33">
        <v>16.25</v>
      </c>
      <c r="J34" s="34">
        <v>17.02</v>
      </c>
      <c r="K34" s="22"/>
      <c r="L34" s="22"/>
      <c r="M34" s="22"/>
      <c r="N34" s="22"/>
      <c r="O34" s="22"/>
      <c r="P34" s="22"/>
    </row>
    <row r="35" spans="1:16" ht="39" customHeight="1" x14ac:dyDescent="0.15">
      <c r="A35" s="22"/>
      <c r="B35" s="35"/>
      <c r="C35" s="1181" t="s">
        <v>561</v>
      </c>
      <c r="D35" s="1182"/>
      <c r="E35" s="1183"/>
      <c r="F35" s="36">
        <v>7.5</v>
      </c>
      <c r="G35" s="37">
        <v>8.1199999999999992</v>
      </c>
      <c r="H35" s="37">
        <v>7.07</v>
      </c>
      <c r="I35" s="37">
        <v>11.08</v>
      </c>
      <c r="J35" s="38">
        <v>13.06</v>
      </c>
      <c r="K35" s="22"/>
      <c r="L35" s="22"/>
      <c r="M35" s="22"/>
      <c r="N35" s="22"/>
      <c r="O35" s="22"/>
      <c r="P35" s="22"/>
    </row>
    <row r="36" spans="1:16" ht="39" customHeight="1" x14ac:dyDescent="0.15">
      <c r="A36" s="22"/>
      <c r="B36" s="35"/>
      <c r="C36" s="1181" t="s">
        <v>562</v>
      </c>
      <c r="D36" s="1182"/>
      <c r="E36" s="1183"/>
      <c r="F36" s="36">
        <v>2.14</v>
      </c>
      <c r="G36" s="37">
        <v>1.95</v>
      </c>
      <c r="H36" s="37">
        <v>1.6</v>
      </c>
      <c r="I36" s="37">
        <v>1.93</v>
      </c>
      <c r="J36" s="38">
        <v>2.97</v>
      </c>
      <c r="K36" s="22"/>
      <c r="L36" s="22"/>
      <c r="M36" s="22"/>
      <c r="N36" s="22"/>
      <c r="O36" s="22"/>
      <c r="P36" s="22"/>
    </row>
    <row r="37" spans="1:16" ht="39" customHeight="1" x14ac:dyDescent="0.15">
      <c r="A37" s="22"/>
      <c r="B37" s="35"/>
      <c r="C37" s="1181" t="s">
        <v>563</v>
      </c>
      <c r="D37" s="1182"/>
      <c r="E37" s="1183"/>
      <c r="F37" s="36" t="s">
        <v>512</v>
      </c>
      <c r="G37" s="37" t="s">
        <v>512</v>
      </c>
      <c r="H37" s="37">
        <v>1.0900000000000001</v>
      </c>
      <c r="I37" s="37">
        <v>1.84</v>
      </c>
      <c r="J37" s="38">
        <v>1.2</v>
      </c>
      <c r="K37" s="22"/>
      <c r="L37" s="22"/>
      <c r="M37" s="22"/>
      <c r="N37" s="22"/>
      <c r="O37" s="22"/>
      <c r="P37" s="22"/>
    </row>
    <row r="38" spans="1:16" ht="39" customHeight="1" x14ac:dyDescent="0.15">
      <c r="A38" s="22"/>
      <c r="B38" s="35"/>
      <c r="C38" s="1181" t="s">
        <v>564</v>
      </c>
      <c r="D38" s="1182"/>
      <c r="E38" s="1183"/>
      <c r="F38" s="36">
        <v>7.0000000000000007E-2</v>
      </c>
      <c r="G38" s="37">
        <v>0.08</v>
      </c>
      <c r="H38" s="37">
        <v>7.0000000000000007E-2</v>
      </c>
      <c r="I38" s="37">
        <v>0.16</v>
      </c>
      <c r="J38" s="38">
        <v>0.32</v>
      </c>
      <c r="K38" s="22"/>
      <c r="L38" s="22"/>
      <c r="M38" s="22"/>
      <c r="N38" s="22"/>
      <c r="O38" s="22"/>
      <c r="P38" s="22"/>
    </row>
    <row r="39" spans="1:16" ht="39" customHeight="1" x14ac:dyDescent="0.15">
      <c r="A39" s="22"/>
      <c r="B39" s="35"/>
      <c r="C39" s="1181" t="s">
        <v>565</v>
      </c>
      <c r="D39" s="1182"/>
      <c r="E39" s="1183"/>
      <c r="F39" s="36">
        <v>0.37</v>
      </c>
      <c r="G39" s="37">
        <v>0.14000000000000001</v>
      </c>
      <c r="H39" s="37">
        <v>0.3</v>
      </c>
      <c r="I39" s="37">
        <v>0.53</v>
      </c>
      <c r="J39" s="38">
        <v>0.15</v>
      </c>
      <c r="K39" s="22"/>
      <c r="L39" s="22"/>
      <c r="M39" s="22"/>
      <c r="N39" s="22"/>
      <c r="O39" s="22"/>
      <c r="P39" s="22"/>
    </row>
    <row r="40" spans="1:16" ht="39" customHeight="1" x14ac:dyDescent="0.15">
      <c r="A40" s="22"/>
      <c r="B40" s="35"/>
      <c r="C40" s="1181" t="s">
        <v>566</v>
      </c>
      <c r="D40" s="1182"/>
      <c r="E40" s="1183"/>
      <c r="F40" s="36">
        <v>0.06</v>
      </c>
      <c r="G40" s="37">
        <v>0.06</v>
      </c>
      <c r="H40" s="37">
        <v>0.05</v>
      </c>
      <c r="I40" s="37">
        <v>0.06</v>
      </c>
      <c r="J40" s="38">
        <v>0.06</v>
      </c>
      <c r="K40" s="22"/>
      <c r="L40" s="22"/>
      <c r="M40" s="22"/>
      <c r="N40" s="22"/>
      <c r="O40" s="22"/>
      <c r="P40" s="22"/>
    </row>
    <row r="41" spans="1:16" ht="39" customHeight="1" x14ac:dyDescent="0.15">
      <c r="A41" s="22"/>
      <c r="B41" s="35"/>
      <c r="C41" s="1181" t="s">
        <v>567</v>
      </c>
      <c r="D41" s="1182"/>
      <c r="E41" s="1183"/>
      <c r="F41" s="36">
        <v>0</v>
      </c>
      <c r="G41" s="37">
        <v>0</v>
      </c>
      <c r="H41" s="37">
        <v>0</v>
      </c>
      <c r="I41" s="37">
        <v>0</v>
      </c>
      <c r="J41" s="38">
        <v>0.04</v>
      </c>
      <c r="K41" s="22"/>
      <c r="L41" s="22"/>
      <c r="M41" s="22"/>
      <c r="N41" s="22"/>
      <c r="O41" s="22"/>
      <c r="P41" s="22"/>
    </row>
    <row r="42" spans="1:16" ht="39" customHeight="1" x14ac:dyDescent="0.15">
      <c r="A42" s="22"/>
      <c r="B42" s="39"/>
      <c r="C42" s="1181" t="s">
        <v>568</v>
      </c>
      <c r="D42" s="1182"/>
      <c r="E42" s="1183"/>
      <c r="F42" s="36" t="s">
        <v>512</v>
      </c>
      <c r="G42" s="37" t="s">
        <v>512</v>
      </c>
      <c r="H42" s="37" t="s">
        <v>512</v>
      </c>
      <c r="I42" s="37" t="s">
        <v>512</v>
      </c>
      <c r="J42" s="38" t="s">
        <v>512</v>
      </c>
      <c r="K42" s="22"/>
      <c r="L42" s="22"/>
      <c r="M42" s="22"/>
      <c r="N42" s="22"/>
      <c r="O42" s="22"/>
      <c r="P42" s="22"/>
    </row>
    <row r="43" spans="1:16" ht="39" customHeight="1" thickBot="1" x14ac:dyDescent="0.2">
      <c r="A43" s="22"/>
      <c r="B43" s="40"/>
      <c r="C43" s="1184" t="s">
        <v>569</v>
      </c>
      <c r="D43" s="1185"/>
      <c r="E43" s="1186"/>
      <c r="F43" s="41">
        <v>0.19</v>
      </c>
      <c r="G43" s="42">
        <v>1.03</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4bR9zzrP1UwAGD+8FnowS9yNgXp2CkelNfl01LGm4Z/ZUIpBo3ZIwjLs6lbwET31Bx0qZEFEpqyWjIiTtgAHw==" saltValue="jEvUERgckncXm6ZH4rYx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J2" sqref="J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685</v>
      </c>
      <c r="L45" s="60">
        <v>747</v>
      </c>
      <c r="M45" s="60">
        <v>753</v>
      </c>
      <c r="N45" s="60">
        <v>774</v>
      </c>
      <c r="O45" s="61">
        <v>786</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512</v>
      </c>
      <c r="L46" s="64" t="s">
        <v>512</v>
      </c>
      <c r="M46" s="64" t="s">
        <v>512</v>
      </c>
      <c r="N46" s="64" t="s">
        <v>512</v>
      </c>
      <c r="O46" s="65" t="s">
        <v>512</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512</v>
      </c>
      <c r="L47" s="64" t="s">
        <v>512</v>
      </c>
      <c r="M47" s="64" t="s">
        <v>512</v>
      </c>
      <c r="N47" s="64" t="s">
        <v>512</v>
      </c>
      <c r="O47" s="65" t="s">
        <v>512</v>
      </c>
      <c r="P47" s="48"/>
      <c r="Q47" s="48"/>
      <c r="R47" s="48"/>
      <c r="S47" s="48"/>
      <c r="T47" s="48"/>
      <c r="U47" s="48"/>
    </row>
    <row r="48" spans="1:21" ht="30.75" customHeight="1" x14ac:dyDescent="0.15">
      <c r="A48" s="48"/>
      <c r="B48" s="1191"/>
      <c r="C48" s="1192"/>
      <c r="D48" s="62"/>
      <c r="E48" s="1197" t="s">
        <v>14</v>
      </c>
      <c r="F48" s="1197"/>
      <c r="G48" s="1197"/>
      <c r="H48" s="1197"/>
      <c r="I48" s="1197"/>
      <c r="J48" s="1198"/>
      <c r="K48" s="63">
        <v>377</v>
      </c>
      <c r="L48" s="64">
        <v>404</v>
      </c>
      <c r="M48" s="64">
        <v>350</v>
      </c>
      <c r="N48" s="64">
        <v>341</v>
      </c>
      <c r="O48" s="65">
        <v>345</v>
      </c>
      <c r="P48" s="48"/>
      <c r="Q48" s="48"/>
      <c r="R48" s="48"/>
      <c r="S48" s="48"/>
      <c r="T48" s="48"/>
      <c r="U48" s="48"/>
    </row>
    <row r="49" spans="1:21" ht="30.75" customHeight="1" x14ac:dyDescent="0.15">
      <c r="A49" s="48"/>
      <c r="B49" s="1191"/>
      <c r="C49" s="1192"/>
      <c r="D49" s="62"/>
      <c r="E49" s="1197" t="s">
        <v>15</v>
      </c>
      <c r="F49" s="1197"/>
      <c r="G49" s="1197"/>
      <c r="H49" s="1197"/>
      <c r="I49" s="1197"/>
      <c r="J49" s="1198"/>
      <c r="K49" s="63">
        <v>107</v>
      </c>
      <c r="L49" s="64">
        <v>109</v>
      </c>
      <c r="M49" s="64">
        <v>108</v>
      </c>
      <c r="N49" s="64">
        <v>71</v>
      </c>
      <c r="O49" s="65">
        <v>19</v>
      </c>
      <c r="P49" s="48"/>
      <c r="Q49" s="48"/>
      <c r="R49" s="48"/>
      <c r="S49" s="48"/>
      <c r="T49" s="48"/>
      <c r="U49" s="48"/>
    </row>
    <row r="50" spans="1:21" ht="30.75" customHeight="1" x14ac:dyDescent="0.15">
      <c r="A50" s="48"/>
      <c r="B50" s="1191"/>
      <c r="C50" s="1192"/>
      <c r="D50" s="62"/>
      <c r="E50" s="1197" t="s">
        <v>16</v>
      </c>
      <c r="F50" s="1197"/>
      <c r="G50" s="1197"/>
      <c r="H50" s="1197"/>
      <c r="I50" s="1197"/>
      <c r="J50" s="1198"/>
      <c r="K50" s="63" t="s">
        <v>512</v>
      </c>
      <c r="L50" s="64" t="s">
        <v>512</v>
      </c>
      <c r="M50" s="64" t="s">
        <v>512</v>
      </c>
      <c r="N50" s="64" t="s">
        <v>512</v>
      </c>
      <c r="O50" s="65">
        <v>61</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512</v>
      </c>
      <c r="L51" s="64" t="s">
        <v>512</v>
      </c>
      <c r="M51" s="64" t="s">
        <v>512</v>
      </c>
      <c r="N51" s="64" t="s">
        <v>512</v>
      </c>
      <c r="O51" s="65" t="s">
        <v>512</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867</v>
      </c>
      <c r="L52" s="64">
        <v>873</v>
      </c>
      <c r="M52" s="64">
        <v>887</v>
      </c>
      <c r="N52" s="64">
        <v>838</v>
      </c>
      <c r="O52" s="65">
        <v>834</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302</v>
      </c>
      <c r="L53" s="69">
        <v>387</v>
      </c>
      <c r="M53" s="69">
        <v>324</v>
      </c>
      <c r="N53" s="69">
        <v>348</v>
      </c>
      <c r="O53" s="70">
        <v>377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LB79TzF0hummObzJvzWnL+y5P29ZE0/tWykYA/Iot6B0V6BW+ZvddebysExlKUFbxme2mA2JFhUtAREid0Jhg==" saltValue="oLxcsWsvSMzK79QO/qQe+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554</v>
      </c>
      <c r="J40" s="103" t="s">
        <v>555</v>
      </c>
      <c r="K40" s="103" t="s">
        <v>556</v>
      </c>
      <c r="L40" s="103" t="s">
        <v>557</v>
      </c>
      <c r="M40" s="104" t="s">
        <v>558</v>
      </c>
    </row>
    <row r="41" spans="2:13" ht="27.75" customHeight="1" x14ac:dyDescent="0.15">
      <c r="B41" s="1220" t="s">
        <v>31</v>
      </c>
      <c r="C41" s="1221"/>
      <c r="D41" s="105"/>
      <c r="E41" s="1226" t="s">
        <v>32</v>
      </c>
      <c r="F41" s="1226"/>
      <c r="G41" s="1226"/>
      <c r="H41" s="1227"/>
      <c r="I41" s="355">
        <v>8684</v>
      </c>
      <c r="J41" s="356">
        <v>8429</v>
      </c>
      <c r="K41" s="356">
        <v>8510</v>
      </c>
      <c r="L41" s="356">
        <v>8602</v>
      </c>
      <c r="M41" s="357">
        <v>8211</v>
      </c>
    </row>
    <row r="42" spans="2:13" ht="27.75" customHeight="1" x14ac:dyDescent="0.15">
      <c r="B42" s="1222"/>
      <c r="C42" s="1223"/>
      <c r="D42" s="106"/>
      <c r="E42" s="1228" t="s">
        <v>33</v>
      </c>
      <c r="F42" s="1228"/>
      <c r="G42" s="1228"/>
      <c r="H42" s="1229"/>
      <c r="I42" s="358">
        <v>268</v>
      </c>
      <c r="J42" s="359">
        <v>268</v>
      </c>
      <c r="K42" s="359">
        <v>297</v>
      </c>
      <c r="L42" s="359">
        <v>297</v>
      </c>
      <c r="M42" s="360">
        <v>236</v>
      </c>
    </row>
    <row r="43" spans="2:13" ht="27.75" customHeight="1" x14ac:dyDescent="0.15">
      <c r="B43" s="1222"/>
      <c r="C43" s="1223"/>
      <c r="D43" s="106"/>
      <c r="E43" s="1228" t="s">
        <v>34</v>
      </c>
      <c r="F43" s="1228"/>
      <c r="G43" s="1228"/>
      <c r="H43" s="1229"/>
      <c r="I43" s="358">
        <v>4997</v>
      </c>
      <c r="J43" s="359">
        <v>4953</v>
      </c>
      <c r="K43" s="359">
        <v>4762</v>
      </c>
      <c r="L43" s="359">
        <v>4435</v>
      </c>
      <c r="M43" s="360">
        <v>3989</v>
      </c>
    </row>
    <row r="44" spans="2:13" ht="27.75" customHeight="1" x14ac:dyDescent="0.15">
      <c r="B44" s="1222"/>
      <c r="C44" s="1223"/>
      <c r="D44" s="106"/>
      <c r="E44" s="1228" t="s">
        <v>35</v>
      </c>
      <c r="F44" s="1228"/>
      <c r="G44" s="1228"/>
      <c r="H44" s="1229"/>
      <c r="I44" s="358">
        <v>388</v>
      </c>
      <c r="J44" s="359">
        <v>287</v>
      </c>
      <c r="K44" s="359">
        <v>190</v>
      </c>
      <c r="L44" s="359">
        <v>132</v>
      </c>
      <c r="M44" s="360">
        <v>112</v>
      </c>
    </row>
    <row r="45" spans="2:13" ht="27.75" customHeight="1" x14ac:dyDescent="0.15">
      <c r="B45" s="1222"/>
      <c r="C45" s="1223"/>
      <c r="D45" s="106"/>
      <c r="E45" s="1228" t="s">
        <v>36</v>
      </c>
      <c r="F45" s="1228"/>
      <c r="G45" s="1228"/>
      <c r="H45" s="1229"/>
      <c r="I45" s="358">
        <v>1755</v>
      </c>
      <c r="J45" s="359">
        <v>1802</v>
      </c>
      <c r="K45" s="359">
        <v>1753</v>
      </c>
      <c r="L45" s="359">
        <v>1696</v>
      </c>
      <c r="M45" s="360">
        <v>1704</v>
      </c>
    </row>
    <row r="46" spans="2:13" ht="27.75" customHeight="1" x14ac:dyDescent="0.15">
      <c r="B46" s="1222"/>
      <c r="C46" s="1223"/>
      <c r="D46" s="107"/>
      <c r="E46" s="1228" t="s">
        <v>37</v>
      </c>
      <c r="F46" s="1228"/>
      <c r="G46" s="1228"/>
      <c r="H46" s="1229"/>
      <c r="I46" s="358" t="s">
        <v>512</v>
      </c>
      <c r="J46" s="359">
        <v>0</v>
      </c>
      <c r="K46" s="359" t="s">
        <v>512</v>
      </c>
      <c r="L46" s="359" t="s">
        <v>512</v>
      </c>
      <c r="M46" s="360" t="s">
        <v>512</v>
      </c>
    </row>
    <row r="47" spans="2:13" ht="27.75" customHeight="1" x14ac:dyDescent="0.15">
      <c r="B47" s="1222"/>
      <c r="C47" s="1223"/>
      <c r="D47" s="108"/>
      <c r="E47" s="1230" t="s">
        <v>38</v>
      </c>
      <c r="F47" s="1231"/>
      <c r="G47" s="1231"/>
      <c r="H47" s="1232"/>
      <c r="I47" s="358" t="s">
        <v>512</v>
      </c>
      <c r="J47" s="359" t="s">
        <v>512</v>
      </c>
      <c r="K47" s="359" t="s">
        <v>512</v>
      </c>
      <c r="L47" s="359" t="s">
        <v>512</v>
      </c>
      <c r="M47" s="360" t="s">
        <v>512</v>
      </c>
    </row>
    <row r="48" spans="2:13" ht="27.75" customHeight="1" x14ac:dyDescent="0.15">
      <c r="B48" s="1222"/>
      <c r="C48" s="1223"/>
      <c r="D48" s="106"/>
      <c r="E48" s="1228" t="s">
        <v>39</v>
      </c>
      <c r="F48" s="1228"/>
      <c r="G48" s="1228"/>
      <c r="H48" s="1229"/>
      <c r="I48" s="358" t="s">
        <v>512</v>
      </c>
      <c r="J48" s="359" t="s">
        <v>512</v>
      </c>
      <c r="K48" s="359" t="s">
        <v>512</v>
      </c>
      <c r="L48" s="359" t="s">
        <v>512</v>
      </c>
      <c r="M48" s="360" t="s">
        <v>512</v>
      </c>
    </row>
    <row r="49" spans="2:13" ht="27.75" customHeight="1" x14ac:dyDescent="0.15">
      <c r="B49" s="1224"/>
      <c r="C49" s="1225"/>
      <c r="D49" s="106"/>
      <c r="E49" s="1228" t="s">
        <v>40</v>
      </c>
      <c r="F49" s="1228"/>
      <c r="G49" s="1228"/>
      <c r="H49" s="1229"/>
      <c r="I49" s="358" t="s">
        <v>512</v>
      </c>
      <c r="J49" s="359" t="s">
        <v>512</v>
      </c>
      <c r="K49" s="359" t="s">
        <v>512</v>
      </c>
      <c r="L49" s="359" t="s">
        <v>512</v>
      </c>
      <c r="M49" s="360" t="s">
        <v>512</v>
      </c>
    </row>
    <row r="50" spans="2:13" ht="27.75" customHeight="1" x14ac:dyDescent="0.15">
      <c r="B50" s="1233" t="s">
        <v>41</v>
      </c>
      <c r="C50" s="1234"/>
      <c r="D50" s="109"/>
      <c r="E50" s="1228" t="s">
        <v>42</v>
      </c>
      <c r="F50" s="1228"/>
      <c r="G50" s="1228"/>
      <c r="H50" s="1229"/>
      <c r="I50" s="358">
        <v>2463</v>
      </c>
      <c r="J50" s="359">
        <v>2692</v>
      </c>
      <c r="K50" s="359">
        <v>2678</v>
      </c>
      <c r="L50" s="359">
        <v>3227</v>
      </c>
      <c r="M50" s="360">
        <v>3408</v>
      </c>
    </row>
    <row r="51" spans="2:13" ht="27.75" customHeight="1" x14ac:dyDescent="0.15">
      <c r="B51" s="1222"/>
      <c r="C51" s="1223"/>
      <c r="D51" s="106"/>
      <c r="E51" s="1228" t="s">
        <v>43</v>
      </c>
      <c r="F51" s="1228"/>
      <c r="G51" s="1228"/>
      <c r="H51" s="1229"/>
      <c r="I51" s="358" t="s">
        <v>512</v>
      </c>
      <c r="J51" s="359" t="s">
        <v>512</v>
      </c>
      <c r="K51" s="359" t="s">
        <v>512</v>
      </c>
      <c r="L51" s="359" t="s">
        <v>512</v>
      </c>
      <c r="M51" s="360" t="s">
        <v>512</v>
      </c>
    </row>
    <row r="52" spans="2:13" ht="27.75" customHeight="1" x14ac:dyDescent="0.15">
      <c r="B52" s="1224"/>
      <c r="C52" s="1225"/>
      <c r="D52" s="106"/>
      <c r="E52" s="1228" t="s">
        <v>44</v>
      </c>
      <c r="F52" s="1228"/>
      <c r="G52" s="1228"/>
      <c r="H52" s="1229"/>
      <c r="I52" s="358">
        <v>10334</v>
      </c>
      <c r="J52" s="359">
        <v>9866</v>
      </c>
      <c r="K52" s="359">
        <v>9789</v>
      </c>
      <c r="L52" s="359">
        <v>9663</v>
      </c>
      <c r="M52" s="360">
        <v>9195</v>
      </c>
    </row>
    <row r="53" spans="2:13" ht="27.75" customHeight="1" thickBot="1" x14ac:dyDescent="0.2">
      <c r="B53" s="1235" t="s">
        <v>45</v>
      </c>
      <c r="C53" s="1236"/>
      <c r="D53" s="110"/>
      <c r="E53" s="1237" t="s">
        <v>46</v>
      </c>
      <c r="F53" s="1237"/>
      <c r="G53" s="1237"/>
      <c r="H53" s="1238"/>
      <c r="I53" s="361">
        <v>3296</v>
      </c>
      <c r="J53" s="362">
        <v>3181</v>
      </c>
      <c r="K53" s="362">
        <v>3044</v>
      </c>
      <c r="L53" s="362">
        <v>2272</v>
      </c>
      <c r="M53" s="363">
        <v>1650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6sM4vaYMIz3CUglinF3jNESUgD/QNdPJ3Oy9qBkHelu+m2AnK9S6kbV2hz/cUqPOxt5BfAeLaXBZq6tJQrZqdg==" saltValue="YP+cGcJQ3s+aAl2WfUGa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3" sqref="H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47" t="s">
        <v>49</v>
      </c>
      <c r="D55" s="1247"/>
      <c r="E55" s="1248"/>
      <c r="F55" s="122">
        <v>1017</v>
      </c>
      <c r="G55" s="122">
        <v>1214</v>
      </c>
      <c r="H55" s="123">
        <v>1214</v>
      </c>
    </row>
    <row r="56" spans="2:8" ht="52.5" customHeight="1" x14ac:dyDescent="0.15">
      <c r="B56" s="124"/>
      <c r="C56" s="1249" t="s">
        <v>50</v>
      </c>
      <c r="D56" s="1249"/>
      <c r="E56" s="1250"/>
      <c r="F56" s="125">
        <v>474</v>
      </c>
      <c r="G56" s="125">
        <v>474</v>
      </c>
      <c r="H56" s="126">
        <v>474</v>
      </c>
    </row>
    <row r="57" spans="2:8" ht="53.25" customHeight="1" x14ac:dyDescent="0.15">
      <c r="B57" s="124"/>
      <c r="C57" s="1251" t="s">
        <v>51</v>
      </c>
      <c r="D57" s="1251"/>
      <c r="E57" s="1252"/>
      <c r="F57" s="127">
        <v>698</v>
      </c>
      <c r="G57" s="127">
        <v>1080</v>
      </c>
      <c r="H57" s="128">
        <v>1175</v>
      </c>
    </row>
    <row r="58" spans="2:8" ht="45.75" customHeight="1" x14ac:dyDescent="0.15">
      <c r="B58" s="129"/>
      <c r="C58" s="1239" t="s">
        <v>587</v>
      </c>
      <c r="D58" s="1240"/>
      <c r="E58" s="1241"/>
      <c r="F58" s="130">
        <v>390</v>
      </c>
      <c r="G58" s="130">
        <v>509</v>
      </c>
      <c r="H58" s="131">
        <v>510</v>
      </c>
    </row>
    <row r="59" spans="2:8" ht="45.75" customHeight="1" x14ac:dyDescent="0.15">
      <c r="B59" s="129"/>
      <c r="C59" s="1239" t="s">
        <v>588</v>
      </c>
      <c r="D59" s="1240"/>
      <c r="E59" s="1241"/>
      <c r="F59" s="130">
        <v>260</v>
      </c>
      <c r="G59" s="130">
        <v>251</v>
      </c>
      <c r="H59" s="131">
        <v>242</v>
      </c>
    </row>
    <row r="60" spans="2:8" ht="45.75" customHeight="1" x14ac:dyDescent="0.15">
      <c r="B60" s="129"/>
      <c r="C60" s="1239" t="s">
        <v>589</v>
      </c>
      <c r="D60" s="1240"/>
      <c r="E60" s="1241"/>
      <c r="F60" s="130" t="s">
        <v>512</v>
      </c>
      <c r="G60" s="130">
        <v>170</v>
      </c>
      <c r="H60" s="131">
        <v>206</v>
      </c>
    </row>
    <row r="61" spans="2:8" ht="45.75" customHeight="1" x14ac:dyDescent="0.15">
      <c r="B61" s="129"/>
      <c r="C61" s="1239" t="s">
        <v>590</v>
      </c>
      <c r="D61" s="1240"/>
      <c r="E61" s="1241"/>
      <c r="F61" s="130" t="s">
        <v>512</v>
      </c>
      <c r="G61" s="130">
        <v>60</v>
      </c>
      <c r="H61" s="131">
        <v>125</v>
      </c>
    </row>
    <row r="62" spans="2:8" ht="45.75" customHeight="1" thickBot="1" x14ac:dyDescent="0.2">
      <c r="B62" s="132"/>
      <c r="C62" s="1242" t="s">
        <v>591</v>
      </c>
      <c r="D62" s="1243"/>
      <c r="E62" s="1244"/>
      <c r="F62" s="133">
        <v>24</v>
      </c>
      <c r="G62" s="133">
        <v>45</v>
      </c>
      <c r="H62" s="134">
        <v>65</v>
      </c>
    </row>
    <row r="63" spans="2:8" ht="52.5" customHeight="1" thickBot="1" x14ac:dyDescent="0.2">
      <c r="B63" s="135"/>
      <c r="C63" s="1245" t="s">
        <v>52</v>
      </c>
      <c r="D63" s="1245"/>
      <c r="E63" s="1246"/>
      <c r="F63" s="136">
        <v>2188</v>
      </c>
      <c r="G63" s="136">
        <v>2767</v>
      </c>
      <c r="H63" s="137">
        <v>2863</v>
      </c>
    </row>
    <row r="64" spans="2:8" x14ac:dyDescent="0.15"/>
  </sheetData>
  <sheetProtection algorithmName="SHA-512" hashValue="kb3t20w55rf4kEr7PfRF/MiY9K/77exkU1qwdxrE6OuwGDeHaHEG2zaNws0VIcDwhbFRLhf2O4GAqFGgEigX1w==" saltValue="/iwej3xED04l4CojkXTM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595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596</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554</v>
      </c>
      <c r="BQ50" s="1259"/>
      <c r="BR50" s="1259"/>
      <c r="BS50" s="1259"/>
      <c r="BT50" s="1259"/>
      <c r="BU50" s="1259"/>
      <c r="BV50" s="1259"/>
      <c r="BW50" s="1259"/>
      <c r="BX50" s="1259" t="s">
        <v>555</v>
      </c>
      <c r="BY50" s="1259"/>
      <c r="BZ50" s="1259"/>
      <c r="CA50" s="1259"/>
      <c r="CB50" s="1259"/>
      <c r="CC50" s="1259"/>
      <c r="CD50" s="1259"/>
      <c r="CE50" s="1259"/>
      <c r="CF50" s="1259" t="s">
        <v>556</v>
      </c>
      <c r="CG50" s="1259"/>
      <c r="CH50" s="1259"/>
      <c r="CI50" s="1259"/>
      <c r="CJ50" s="1259"/>
      <c r="CK50" s="1259"/>
      <c r="CL50" s="1259"/>
      <c r="CM50" s="1259"/>
      <c r="CN50" s="1259" t="s">
        <v>557</v>
      </c>
      <c r="CO50" s="1259"/>
      <c r="CP50" s="1259"/>
      <c r="CQ50" s="1259"/>
      <c r="CR50" s="1259"/>
      <c r="CS50" s="1259"/>
      <c r="CT50" s="1259"/>
      <c r="CU50" s="1259"/>
      <c r="CV50" s="1259" t="s">
        <v>558</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597</v>
      </c>
      <c r="AO51" s="1258"/>
      <c r="AP51" s="1258"/>
      <c r="AQ51" s="1258"/>
      <c r="AR51" s="1258"/>
      <c r="AS51" s="1258"/>
      <c r="AT51" s="1258"/>
      <c r="AU51" s="1258"/>
      <c r="AV51" s="1258"/>
      <c r="AW51" s="1258"/>
      <c r="AX51" s="1258"/>
      <c r="AY51" s="1258"/>
      <c r="AZ51" s="1258"/>
      <c r="BA51" s="1258"/>
      <c r="BB51" s="1258" t="s">
        <v>598</v>
      </c>
      <c r="BC51" s="1258"/>
      <c r="BD51" s="1258"/>
      <c r="BE51" s="1258"/>
      <c r="BF51" s="1258"/>
      <c r="BG51" s="1258"/>
      <c r="BH51" s="1258"/>
      <c r="BI51" s="1258"/>
      <c r="BJ51" s="1258"/>
      <c r="BK51" s="1258"/>
      <c r="BL51" s="1258"/>
      <c r="BM51" s="1258"/>
      <c r="BN51" s="1258"/>
      <c r="BO51" s="1258"/>
      <c r="BP51" s="1255">
        <v>66.8</v>
      </c>
      <c r="BQ51" s="1255"/>
      <c r="BR51" s="1255"/>
      <c r="BS51" s="1255"/>
      <c r="BT51" s="1255"/>
      <c r="BU51" s="1255"/>
      <c r="BV51" s="1255"/>
      <c r="BW51" s="1255"/>
      <c r="BX51" s="1255">
        <v>62.6</v>
      </c>
      <c r="BY51" s="1255"/>
      <c r="BZ51" s="1255"/>
      <c r="CA51" s="1255"/>
      <c r="CB51" s="1255"/>
      <c r="CC51" s="1255"/>
      <c r="CD51" s="1255"/>
      <c r="CE51" s="1255"/>
      <c r="CF51" s="1255">
        <v>55.7</v>
      </c>
      <c r="CG51" s="1255"/>
      <c r="CH51" s="1255"/>
      <c r="CI51" s="1255"/>
      <c r="CJ51" s="1255"/>
      <c r="CK51" s="1255"/>
      <c r="CL51" s="1255"/>
      <c r="CM51" s="1255"/>
      <c r="CN51" s="1255">
        <v>40.5</v>
      </c>
      <c r="CO51" s="1255"/>
      <c r="CP51" s="1255"/>
      <c r="CQ51" s="1255"/>
      <c r="CR51" s="1255"/>
      <c r="CS51" s="1255"/>
      <c r="CT51" s="1255"/>
      <c r="CU51" s="1255"/>
      <c r="CV51" s="1255">
        <v>30.2</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599</v>
      </c>
      <c r="BC53" s="1258"/>
      <c r="BD53" s="1258"/>
      <c r="BE53" s="1258"/>
      <c r="BF53" s="1258"/>
      <c r="BG53" s="1258"/>
      <c r="BH53" s="1258"/>
      <c r="BI53" s="1258"/>
      <c r="BJ53" s="1258"/>
      <c r="BK53" s="1258"/>
      <c r="BL53" s="1258"/>
      <c r="BM53" s="1258"/>
      <c r="BN53" s="1258"/>
      <c r="BO53" s="1258"/>
      <c r="BP53" s="1255">
        <v>69.3</v>
      </c>
      <c r="BQ53" s="1255"/>
      <c r="BR53" s="1255"/>
      <c r="BS53" s="1255"/>
      <c r="BT53" s="1255"/>
      <c r="BU53" s="1255"/>
      <c r="BV53" s="1255"/>
      <c r="BW53" s="1255"/>
      <c r="BX53" s="1255">
        <v>70.8</v>
      </c>
      <c r="BY53" s="1255"/>
      <c r="BZ53" s="1255"/>
      <c r="CA53" s="1255"/>
      <c r="CB53" s="1255"/>
      <c r="CC53" s="1255"/>
      <c r="CD53" s="1255"/>
      <c r="CE53" s="1255"/>
      <c r="CF53" s="1255">
        <v>72.3</v>
      </c>
      <c r="CG53" s="1255"/>
      <c r="CH53" s="1255"/>
      <c r="CI53" s="1255"/>
      <c r="CJ53" s="1255"/>
      <c r="CK53" s="1255"/>
      <c r="CL53" s="1255"/>
      <c r="CM53" s="1255"/>
      <c r="CN53" s="1255">
        <v>73.400000000000006</v>
      </c>
      <c r="CO53" s="1255"/>
      <c r="CP53" s="1255"/>
      <c r="CQ53" s="1255"/>
      <c r="CR53" s="1255"/>
      <c r="CS53" s="1255"/>
      <c r="CT53" s="1255"/>
      <c r="CU53" s="1255"/>
      <c r="CV53" s="1255">
        <v>74.8</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600</v>
      </c>
      <c r="AO55" s="1259"/>
      <c r="AP55" s="1259"/>
      <c r="AQ55" s="1259"/>
      <c r="AR55" s="1259"/>
      <c r="AS55" s="1259"/>
      <c r="AT55" s="1259"/>
      <c r="AU55" s="1259"/>
      <c r="AV55" s="1259"/>
      <c r="AW55" s="1259"/>
      <c r="AX55" s="1259"/>
      <c r="AY55" s="1259"/>
      <c r="AZ55" s="1259"/>
      <c r="BA55" s="1259"/>
      <c r="BB55" s="1258" t="s">
        <v>598</v>
      </c>
      <c r="BC55" s="1258"/>
      <c r="BD55" s="1258"/>
      <c r="BE55" s="1258"/>
      <c r="BF55" s="1258"/>
      <c r="BG55" s="1258"/>
      <c r="BH55" s="1258"/>
      <c r="BI55" s="1258"/>
      <c r="BJ55" s="1258"/>
      <c r="BK55" s="1258"/>
      <c r="BL55" s="1258"/>
      <c r="BM55" s="1258"/>
      <c r="BN55" s="1258"/>
      <c r="BO55" s="1258"/>
      <c r="BP55" s="1255">
        <v>11.4</v>
      </c>
      <c r="BQ55" s="1255"/>
      <c r="BR55" s="1255"/>
      <c r="BS55" s="1255"/>
      <c r="BT55" s="1255"/>
      <c r="BU55" s="1255"/>
      <c r="BV55" s="1255"/>
      <c r="BW55" s="1255"/>
      <c r="BX55" s="1255">
        <v>10.4</v>
      </c>
      <c r="BY55" s="1255"/>
      <c r="BZ55" s="1255"/>
      <c r="CA55" s="1255"/>
      <c r="CB55" s="1255"/>
      <c r="CC55" s="1255"/>
      <c r="CD55" s="1255"/>
      <c r="CE55" s="1255"/>
      <c r="CF55" s="1255">
        <v>10.9</v>
      </c>
      <c r="CG55" s="1255"/>
      <c r="CH55" s="1255"/>
      <c r="CI55" s="1255"/>
      <c r="CJ55" s="1255"/>
      <c r="CK55" s="1255"/>
      <c r="CL55" s="1255"/>
      <c r="CM55" s="1255"/>
      <c r="CN55" s="1255">
        <v>6.5</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599</v>
      </c>
      <c r="BC57" s="1258"/>
      <c r="BD57" s="1258"/>
      <c r="BE57" s="1258"/>
      <c r="BF57" s="1258"/>
      <c r="BG57" s="1258"/>
      <c r="BH57" s="1258"/>
      <c r="BI57" s="1258"/>
      <c r="BJ57" s="1258"/>
      <c r="BK57" s="1258"/>
      <c r="BL57" s="1258"/>
      <c r="BM57" s="1258"/>
      <c r="BN57" s="1258"/>
      <c r="BO57" s="1258"/>
      <c r="BP57" s="1255">
        <v>60.2</v>
      </c>
      <c r="BQ57" s="1255"/>
      <c r="BR57" s="1255"/>
      <c r="BS57" s="1255"/>
      <c r="BT57" s="1255"/>
      <c r="BU57" s="1255"/>
      <c r="BV57" s="1255"/>
      <c r="BW57" s="1255"/>
      <c r="BX57" s="1255">
        <v>61.3</v>
      </c>
      <c r="BY57" s="1255"/>
      <c r="BZ57" s="1255"/>
      <c r="CA57" s="1255"/>
      <c r="CB57" s="1255"/>
      <c r="CC57" s="1255"/>
      <c r="CD57" s="1255"/>
      <c r="CE57" s="1255"/>
      <c r="CF57" s="1255">
        <v>62.2</v>
      </c>
      <c r="CG57" s="1255"/>
      <c r="CH57" s="1255"/>
      <c r="CI57" s="1255"/>
      <c r="CJ57" s="1255"/>
      <c r="CK57" s="1255"/>
      <c r="CL57" s="1255"/>
      <c r="CM57" s="1255"/>
      <c r="CN57" s="1255">
        <v>63.6</v>
      </c>
      <c r="CO57" s="1255"/>
      <c r="CP57" s="1255"/>
      <c r="CQ57" s="1255"/>
      <c r="CR57" s="1255"/>
      <c r="CS57" s="1255"/>
      <c r="CT57" s="1255"/>
      <c r="CU57" s="1255"/>
      <c r="CV57" s="1255">
        <v>64.7</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601</v>
      </c>
    </row>
    <row r="64" spans="1:109" x14ac:dyDescent="0.15">
      <c r="B64" s="372"/>
      <c r="G64" s="379"/>
      <c r="I64" s="392"/>
      <c r="J64" s="392"/>
      <c r="K64" s="392"/>
      <c r="L64" s="392"/>
      <c r="M64" s="392"/>
      <c r="N64" s="393"/>
      <c r="AM64" s="379"/>
      <c r="AN64" s="379" t="s">
        <v>594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602</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596</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554</v>
      </c>
      <c r="BQ72" s="1259"/>
      <c r="BR72" s="1259"/>
      <c r="BS72" s="1259"/>
      <c r="BT72" s="1259"/>
      <c r="BU72" s="1259"/>
      <c r="BV72" s="1259"/>
      <c r="BW72" s="1259"/>
      <c r="BX72" s="1259" t="s">
        <v>555</v>
      </c>
      <c r="BY72" s="1259"/>
      <c r="BZ72" s="1259"/>
      <c r="CA72" s="1259"/>
      <c r="CB72" s="1259"/>
      <c r="CC72" s="1259"/>
      <c r="CD72" s="1259"/>
      <c r="CE72" s="1259"/>
      <c r="CF72" s="1259" t="s">
        <v>556</v>
      </c>
      <c r="CG72" s="1259"/>
      <c r="CH72" s="1259"/>
      <c r="CI72" s="1259"/>
      <c r="CJ72" s="1259"/>
      <c r="CK72" s="1259"/>
      <c r="CL72" s="1259"/>
      <c r="CM72" s="1259"/>
      <c r="CN72" s="1259" t="s">
        <v>557</v>
      </c>
      <c r="CO72" s="1259"/>
      <c r="CP72" s="1259"/>
      <c r="CQ72" s="1259"/>
      <c r="CR72" s="1259"/>
      <c r="CS72" s="1259"/>
      <c r="CT72" s="1259"/>
      <c r="CU72" s="1259"/>
      <c r="CV72" s="1259" t="s">
        <v>558</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597</v>
      </c>
      <c r="AO73" s="1258"/>
      <c r="AP73" s="1258"/>
      <c r="AQ73" s="1258"/>
      <c r="AR73" s="1258"/>
      <c r="AS73" s="1258"/>
      <c r="AT73" s="1258"/>
      <c r="AU73" s="1258"/>
      <c r="AV73" s="1258"/>
      <c r="AW73" s="1258"/>
      <c r="AX73" s="1258"/>
      <c r="AY73" s="1258"/>
      <c r="AZ73" s="1258"/>
      <c r="BA73" s="1258"/>
      <c r="BB73" s="1258" t="s">
        <v>598</v>
      </c>
      <c r="BC73" s="1258"/>
      <c r="BD73" s="1258"/>
      <c r="BE73" s="1258"/>
      <c r="BF73" s="1258"/>
      <c r="BG73" s="1258"/>
      <c r="BH73" s="1258"/>
      <c r="BI73" s="1258"/>
      <c r="BJ73" s="1258"/>
      <c r="BK73" s="1258"/>
      <c r="BL73" s="1258"/>
      <c r="BM73" s="1258"/>
      <c r="BN73" s="1258"/>
      <c r="BO73" s="1258"/>
      <c r="BP73" s="1255">
        <v>66.8</v>
      </c>
      <c r="BQ73" s="1255"/>
      <c r="BR73" s="1255"/>
      <c r="BS73" s="1255"/>
      <c r="BT73" s="1255"/>
      <c r="BU73" s="1255"/>
      <c r="BV73" s="1255"/>
      <c r="BW73" s="1255"/>
      <c r="BX73" s="1255">
        <v>62.6</v>
      </c>
      <c r="BY73" s="1255"/>
      <c r="BZ73" s="1255"/>
      <c r="CA73" s="1255"/>
      <c r="CB73" s="1255"/>
      <c r="CC73" s="1255"/>
      <c r="CD73" s="1255"/>
      <c r="CE73" s="1255"/>
      <c r="CF73" s="1255">
        <v>55.7</v>
      </c>
      <c r="CG73" s="1255"/>
      <c r="CH73" s="1255"/>
      <c r="CI73" s="1255"/>
      <c r="CJ73" s="1255"/>
      <c r="CK73" s="1255"/>
      <c r="CL73" s="1255"/>
      <c r="CM73" s="1255"/>
      <c r="CN73" s="1255">
        <v>40.5</v>
      </c>
      <c r="CO73" s="1255"/>
      <c r="CP73" s="1255"/>
      <c r="CQ73" s="1255"/>
      <c r="CR73" s="1255"/>
      <c r="CS73" s="1255"/>
      <c r="CT73" s="1255"/>
      <c r="CU73" s="1255"/>
      <c r="CV73" s="1255">
        <v>30.2</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603</v>
      </c>
      <c r="BC75" s="1258"/>
      <c r="BD75" s="1258"/>
      <c r="BE75" s="1258"/>
      <c r="BF75" s="1258"/>
      <c r="BG75" s="1258"/>
      <c r="BH75" s="1258"/>
      <c r="BI75" s="1258"/>
      <c r="BJ75" s="1258"/>
      <c r="BK75" s="1258"/>
      <c r="BL75" s="1258"/>
      <c r="BM75" s="1258"/>
      <c r="BN75" s="1258"/>
      <c r="BO75" s="1258"/>
      <c r="BP75" s="1255">
        <v>5.3</v>
      </c>
      <c r="BQ75" s="1255"/>
      <c r="BR75" s="1255"/>
      <c r="BS75" s="1255"/>
      <c r="BT75" s="1255"/>
      <c r="BU75" s="1255"/>
      <c r="BV75" s="1255"/>
      <c r="BW75" s="1255"/>
      <c r="BX75" s="1255">
        <v>6.3</v>
      </c>
      <c r="BY75" s="1255"/>
      <c r="BZ75" s="1255"/>
      <c r="CA75" s="1255"/>
      <c r="CB75" s="1255"/>
      <c r="CC75" s="1255"/>
      <c r="CD75" s="1255"/>
      <c r="CE75" s="1255"/>
      <c r="CF75" s="1255">
        <v>6.5</v>
      </c>
      <c r="CG75" s="1255"/>
      <c r="CH75" s="1255"/>
      <c r="CI75" s="1255"/>
      <c r="CJ75" s="1255"/>
      <c r="CK75" s="1255"/>
      <c r="CL75" s="1255"/>
      <c r="CM75" s="1255"/>
      <c r="CN75" s="1255">
        <v>6.5</v>
      </c>
      <c r="CO75" s="1255"/>
      <c r="CP75" s="1255"/>
      <c r="CQ75" s="1255"/>
      <c r="CR75" s="1255"/>
      <c r="CS75" s="1255"/>
      <c r="CT75" s="1255"/>
      <c r="CU75" s="1255"/>
      <c r="CV75" s="1255">
        <v>6.3</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600</v>
      </c>
      <c r="AO77" s="1259"/>
      <c r="AP77" s="1259"/>
      <c r="AQ77" s="1259"/>
      <c r="AR77" s="1259"/>
      <c r="AS77" s="1259"/>
      <c r="AT77" s="1259"/>
      <c r="AU77" s="1259"/>
      <c r="AV77" s="1259"/>
      <c r="AW77" s="1259"/>
      <c r="AX77" s="1259"/>
      <c r="AY77" s="1259"/>
      <c r="AZ77" s="1259"/>
      <c r="BA77" s="1259"/>
      <c r="BB77" s="1258" t="s">
        <v>598</v>
      </c>
      <c r="BC77" s="1258"/>
      <c r="BD77" s="1258"/>
      <c r="BE77" s="1258"/>
      <c r="BF77" s="1258"/>
      <c r="BG77" s="1258"/>
      <c r="BH77" s="1258"/>
      <c r="BI77" s="1258"/>
      <c r="BJ77" s="1258"/>
      <c r="BK77" s="1258"/>
      <c r="BL77" s="1258"/>
      <c r="BM77" s="1258"/>
      <c r="BN77" s="1258"/>
      <c r="BO77" s="1258"/>
      <c r="BP77" s="1255">
        <v>11.4</v>
      </c>
      <c r="BQ77" s="1255"/>
      <c r="BR77" s="1255"/>
      <c r="BS77" s="1255"/>
      <c r="BT77" s="1255"/>
      <c r="BU77" s="1255"/>
      <c r="BV77" s="1255"/>
      <c r="BW77" s="1255"/>
      <c r="BX77" s="1255">
        <v>10.4</v>
      </c>
      <c r="BY77" s="1255"/>
      <c r="BZ77" s="1255"/>
      <c r="CA77" s="1255"/>
      <c r="CB77" s="1255"/>
      <c r="CC77" s="1255"/>
      <c r="CD77" s="1255"/>
      <c r="CE77" s="1255"/>
      <c r="CF77" s="1255">
        <v>10.9</v>
      </c>
      <c r="CG77" s="1255"/>
      <c r="CH77" s="1255"/>
      <c r="CI77" s="1255"/>
      <c r="CJ77" s="1255"/>
      <c r="CK77" s="1255"/>
      <c r="CL77" s="1255"/>
      <c r="CM77" s="1255"/>
      <c r="CN77" s="1255">
        <v>6.5</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603</v>
      </c>
      <c r="BC79" s="1258"/>
      <c r="BD79" s="1258"/>
      <c r="BE79" s="1258"/>
      <c r="BF79" s="1258"/>
      <c r="BG79" s="1258"/>
      <c r="BH79" s="1258"/>
      <c r="BI79" s="1258"/>
      <c r="BJ79" s="1258"/>
      <c r="BK79" s="1258"/>
      <c r="BL79" s="1258"/>
      <c r="BM79" s="1258"/>
      <c r="BN79" s="1258"/>
      <c r="BO79" s="1258"/>
      <c r="BP79" s="1255">
        <v>6.7</v>
      </c>
      <c r="BQ79" s="1255"/>
      <c r="BR79" s="1255"/>
      <c r="BS79" s="1255"/>
      <c r="BT79" s="1255"/>
      <c r="BU79" s="1255"/>
      <c r="BV79" s="1255"/>
      <c r="BW79" s="1255"/>
      <c r="BX79" s="1255">
        <v>6.6</v>
      </c>
      <c r="BY79" s="1255"/>
      <c r="BZ79" s="1255"/>
      <c r="CA79" s="1255"/>
      <c r="CB79" s="1255"/>
      <c r="CC79" s="1255"/>
      <c r="CD79" s="1255"/>
      <c r="CE79" s="1255"/>
      <c r="CF79" s="1255">
        <v>5.9</v>
      </c>
      <c r="CG79" s="1255"/>
      <c r="CH79" s="1255"/>
      <c r="CI79" s="1255"/>
      <c r="CJ79" s="1255"/>
      <c r="CK79" s="1255"/>
      <c r="CL79" s="1255"/>
      <c r="CM79" s="1255"/>
      <c r="CN79" s="1255">
        <v>5.9</v>
      </c>
      <c r="CO79" s="1255"/>
      <c r="CP79" s="1255"/>
      <c r="CQ79" s="1255"/>
      <c r="CR79" s="1255"/>
      <c r="CS79" s="1255"/>
      <c r="CT79" s="1255"/>
      <c r="CU79" s="1255"/>
      <c r="CV79" s="1255">
        <v>6.1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Z29+IzFOJPQmwAQOutdrP8xfEeWIQ6nasmptDjpK1JaIZ/LlAMsyQh7l6SRI6iEst+e0lBdyFAeVusYOnXtfLw==" saltValue="aJK1J6j/bsFtoTPiSh4ie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I4B5rKS97frWo7DZCUnie3EuvlPctD2EcG1ftdj8liRx3jEuw3Lda8TATPPaZqGWO5E9zkdQUSc97W3L6aOYeg==" saltValue="ElGJWJWUAMPR9GJQg7xrW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N+IYNWFA3zThHforiOpEzi2sksnHJ0LhPwHdE3N3XcbHJm0DGtb3TmQa1E9Wigv7XpBzf/sHOy9cIgPQLPz+fg==" saltValue="Cpwp7hgGHczgFLfX4/NeY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551</v>
      </c>
      <c r="G2" s="151"/>
      <c r="H2" s="152"/>
    </row>
    <row r="3" spans="1:8" x14ac:dyDescent="0.15">
      <c r="A3" s="148" t="s">
        <v>544</v>
      </c>
      <c r="B3" s="153"/>
      <c r="C3" s="154"/>
      <c r="D3" s="155">
        <v>57057</v>
      </c>
      <c r="E3" s="156"/>
      <c r="F3" s="157">
        <v>53869</v>
      </c>
      <c r="G3" s="158"/>
      <c r="H3" s="159"/>
    </row>
    <row r="4" spans="1:8" x14ac:dyDescent="0.15">
      <c r="A4" s="160"/>
      <c r="B4" s="161"/>
      <c r="C4" s="162"/>
      <c r="D4" s="163">
        <v>33620</v>
      </c>
      <c r="E4" s="164"/>
      <c r="F4" s="165">
        <v>35046</v>
      </c>
      <c r="G4" s="166"/>
      <c r="H4" s="167"/>
    </row>
    <row r="5" spans="1:8" x14ac:dyDescent="0.15">
      <c r="A5" s="148" t="s">
        <v>546</v>
      </c>
      <c r="B5" s="153"/>
      <c r="C5" s="154"/>
      <c r="D5" s="155">
        <v>58589</v>
      </c>
      <c r="E5" s="156"/>
      <c r="F5" s="157">
        <v>59119</v>
      </c>
      <c r="G5" s="158"/>
      <c r="H5" s="159"/>
    </row>
    <row r="6" spans="1:8" x14ac:dyDescent="0.15">
      <c r="A6" s="160"/>
      <c r="B6" s="161"/>
      <c r="C6" s="162"/>
      <c r="D6" s="163">
        <v>16142</v>
      </c>
      <c r="E6" s="164"/>
      <c r="F6" s="165">
        <v>29900</v>
      </c>
      <c r="G6" s="166"/>
      <c r="H6" s="167"/>
    </row>
    <row r="7" spans="1:8" x14ac:dyDescent="0.15">
      <c r="A7" s="148" t="s">
        <v>547</v>
      </c>
      <c r="B7" s="153"/>
      <c r="C7" s="154"/>
      <c r="D7" s="155">
        <v>51200</v>
      </c>
      <c r="E7" s="156"/>
      <c r="F7" s="157">
        <v>53895</v>
      </c>
      <c r="G7" s="158"/>
      <c r="H7" s="159"/>
    </row>
    <row r="8" spans="1:8" x14ac:dyDescent="0.15">
      <c r="A8" s="160"/>
      <c r="B8" s="161"/>
      <c r="C8" s="162"/>
      <c r="D8" s="163">
        <v>23732</v>
      </c>
      <c r="E8" s="164"/>
      <c r="F8" s="165">
        <v>31224</v>
      </c>
      <c r="G8" s="166"/>
      <c r="H8" s="167"/>
    </row>
    <row r="9" spans="1:8" x14ac:dyDescent="0.15">
      <c r="A9" s="148" t="s">
        <v>548</v>
      </c>
      <c r="B9" s="153"/>
      <c r="C9" s="154"/>
      <c r="D9" s="155">
        <v>46610</v>
      </c>
      <c r="E9" s="156"/>
      <c r="F9" s="157">
        <v>56181</v>
      </c>
      <c r="G9" s="158"/>
      <c r="H9" s="159"/>
    </row>
    <row r="10" spans="1:8" x14ac:dyDescent="0.15">
      <c r="A10" s="160"/>
      <c r="B10" s="161"/>
      <c r="C10" s="162"/>
      <c r="D10" s="163">
        <v>19491</v>
      </c>
      <c r="E10" s="164"/>
      <c r="F10" s="165">
        <v>32039</v>
      </c>
      <c r="G10" s="166"/>
      <c r="H10" s="167"/>
    </row>
    <row r="11" spans="1:8" x14ac:dyDescent="0.15">
      <c r="A11" s="148" t="s">
        <v>549</v>
      </c>
      <c r="B11" s="153"/>
      <c r="C11" s="154"/>
      <c r="D11" s="155">
        <v>44368</v>
      </c>
      <c r="E11" s="156"/>
      <c r="F11" s="157">
        <v>47730</v>
      </c>
      <c r="G11" s="158"/>
      <c r="H11" s="159"/>
    </row>
    <row r="12" spans="1:8" x14ac:dyDescent="0.15">
      <c r="A12" s="160"/>
      <c r="B12" s="161"/>
      <c r="C12" s="168"/>
      <c r="D12" s="163">
        <v>13719</v>
      </c>
      <c r="E12" s="164"/>
      <c r="F12" s="165">
        <v>26378</v>
      </c>
      <c r="G12" s="166"/>
      <c r="H12" s="167"/>
    </row>
    <row r="13" spans="1:8" x14ac:dyDescent="0.15">
      <c r="A13" s="148"/>
      <c r="B13" s="153"/>
      <c r="C13" s="169"/>
      <c r="D13" s="170">
        <v>51565</v>
      </c>
      <c r="E13" s="171"/>
      <c r="F13" s="172">
        <v>54159</v>
      </c>
      <c r="G13" s="173"/>
      <c r="H13" s="159"/>
    </row>
    <row r="14" spans="1:8" x14ac:dyDescent="0.15">
      <c r="A14" s="160"/>
      <c r="B14" s="161"/>
      <c r="C14" s="162"/>
      <c r="D14" s="163">
        <v>21341</v>
      </c>
      <c r="E14" s="164"/>
      <c r="F14" s="165">
        <v>30917</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7.51</v>
      </c>
      <c r="C19" s="174">
        <f>ROUND(VALUE(SUBSTITUTE(実質収支比率等に係る経年分析!G$48,"▲","-")),2)</f>
        <v>8.1300000000000008</v>
      </c>
      <c r="D19" s="174">
        <f>ROUND(VALUE(SUBSTITUTE(実質収支比率等に係る経年分析!H$48,"▲","-")),2)</f>
        <v>7.08</v>
      </c>
      <c r="E19" s="174">
        <f>ROUND(VALUE(SUBSTITUTE(実質収支比率等に係る経年分析!I$48,"▲","-")),2)</f>
        <v>11.09</v>
      </c>
      <c r="F19" s="174">
        <f>ROUND(VALUE(SUBSTITUTE(実質収支比率等に係る経年分析!J$48,"▲","-")),2)</f>
        <v>13.07</v>
      </c>
    </row>
    <row r="20" spans="1:11" x14ac:dyDescent="0.15">
      <c r="A20" s="174" t="s">
        <v>56</v>
      </c>
      <c r="B20" s="174">
        <f>ROUND(VALUE(SUBSTITUTE(実質収支比率等に係る経年分析!F$47,"▲","-")),2)</f>
        <v>16.77</v>
      </c>
      <c r="C20" s="174">
        <f>ROUND(VALUE(SUBSTITUTE(実質収支比率等に係る経年分析!G$47,"▲","-")),2)</f>
        <v>17.68</v>
      </c>
      <c r="D20" s="174">
        <f>ROUND(VALUE(SUBSTITUTE(実質収支比率等に係る経年分析!H$47,"▲","-")),2)</f>
        <v>16.02</v>
      </c>
      <c r="E20" s="174">
        <f>ROUND(VALUE(SUBSTITUTE(実質収支比率等に係る経年分析!I$47,"▲","-")),2)</f>
        <v>18.86</v>
      </c>
      <c r="F20" s="174">
        <f>ROUND(VALUE(SUBSTITUTE(実質収支比率等に係る経年分析!J$47,"▲","-")),2)</f>
        <v>19.309999999999999</v>
      </c>
    </row>
    <row r="21" spans="1:11" x14ac:dyDescent="0.15">
      <c r="A21" s="174" t="s">
        <v>57</v>
      </c>
      <c r="B21" s="174">
        <f>IF(ISNUMBER(VALUE(SUBSTITUTE(実質収支比率等に係る経年分析!F$49,"▲","-"))),ROUND(VALUE(SUBSTITUTE(実質収支比率等に係る経年分析!F$49,"▲","-")),2),NA())</f>
        <v>1.76</v>
      </c>
      <c r="C21" s="174">
        <f>IF(ISNUMBER(VALUE(SUBSTITUTE(実質収支比率等に係る経年分析!G$49,"▲","-"))),ROUND(VALUE(SUBSTITUTE(実質収支比率等に係る経年分析!G$49,"▲","-")),2),NA())</f>
        <v>2.17</v>
      </c>
      <c r="D21" s="174">
        <f>IF(ISNUMBER(VALUE(SUBSTITUTE(実質収支比率等に係る経年分析!H$49,"▲","-"))),ROUND(VALUE(SUBSTITUTE(実質収支比率等に係る経年分析!H$49,"▲","-")),2),NA())</f>
        <v>-1.1000000000000001</v>
      </c>
      <c r="E21" s="174">
        <f>IF(ISNUMBER(VALUE(SUBSTITUTE(実質収支比率等に係る経年分析!I$49,"▲","-"))),ROUND(VALUE(SUBSTITUTE(実質収支比率等に係る経年分析!I$49,"▲","-")),2),NA())</f>
        <v>7.17</v>
      </c>
      <c r="F21" s="174">
        <f>IF(ISNUMBER(VALUE(SUBSTITUTE(実質収支比率等に係る経年分析!J$49,"▲","-"))),ROUND(VALUE(SUBSTITUTE(実質収支比率等に係る経年分析!J$49,"▲","-")),2),NA())</f>
        <v>1.72</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簡易水道特別会計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1.0900000000000001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8.1199999999999992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13.06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17.02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867</v>
      </c>
      <c r="E42" s="176"/>
      <c r="F42" s="176"/>
      <c r="G42" s="176">
        <f>'実質公債費比率（分子）の構造'!L$52</f>
        <v>873</v>
      </c>
      <c r="H42" s="176"/>
      <c r="I42" s="176"/>
      <c r="J42" s="176">
        <f>'実質公債費比率（分子）の構造'!M$52</f>
        <v>887</v>
      </c>
      <c r="K42" s="176"/>
      <c r="L42" s="176"/>
      <c r="M42" s="176">
        <f>'実質公債費比率（分子）の構造'!N$52</f>
        <v>838</v>
      </c>
      <c r="N42" s="176"/>
      <c r="O42" s="176"/>
      <c r="P42" s="176">
        <f>'実質公債費比率（分子）の構造'!O$52</f>
        <v>834</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f>'実質公債費比率（分子）の構造'!O$50</f>
        <v>61</v>
      </c>
      <c r="O44" s="176"/>
      <c r="P44" s="176"/>
    </row>
    <row r="45" spans="1:16" x14ac:dyDescent="0.15">
      <c r="A45" s="176" t="s">
        <v>67</v>
      </c>
      <c r="B45" s="176">
        <f>'実質公債費比率（分子）の構造'!K$49</f>
        <v>107</v>
      </c>
      <c r="C45" s="176"/>
      <c r="D45" s="176"/>
      <c r="E45" s="176">
        <f>'実質公債費比率（分子）の構造'!L$49</f>
        <v>109</v>
      </c>
      <c r="F45" s="176"/>
      <c r="G45" s="176"/>
      <c r="H45" s="176">
        <f>'実質公債費比率（分子）の構造'!M$49</f>
        <v>108</v>
      </c>
      <c r="I45" s="176"/>
      <c r="J45" s="176"/>
      <c r="K45" s="176">
        <f>'実質公債費比率（分子）の構造'!N$49</f>
        <v>71</v>
      </c>
      <c r="L45" s="176"/>
      <c r="M45" s="176"/>
      <c r="N45" s="176">
        <f>'実質公債費比率（分子）の構造'!O$49</f>
        <v>19</v>
      </c>
      <c r="O45" s="176"/>
      <c r="P45" s="176"/>
    </row>
    <row r="46" spans="1:16" x14ac:dyDescent="0.15">
      <c r="A46" s="176" t="s">
        <v>68</v>
      </c>
      <c r="B46" s="176">
        <f>'実質公債費比率（分子）の構造'!K$48</f>
        <v>377</v>
      </c>
      <c r="C46" s="176"/>
      <c r="D46" s="176"/>
      <c r="E46" s="176">
        <f>'実質公債費比率（分子）の構造'!L$48</f>
        <v>404</v>
      </c>
      <c r="F46" s="176"/>
      <c r="G46" s="176"/>
      <c r="H46" s="176">
        <f>'実質公債費比率（分子）の構造'!M$48</f>
        <v>350</v>
      </c>
      <c r="I46" s="176"/>
      <c r="J46" s="176"/>
      <c r="K46" s="176">
        <f>'実質公債費比率（分子）の構造'!N$48</f>
        <v>341</v>
      </c>
      <c r="L46" s="176"/>
      <c r="M46" s="176"/>
      <c r="N46" s="176">
        <f>'実質公債費比率（分子）の構造'!O$48</f>
        <v>345</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685</v>
      </c>
      <c r="C49" s="176"/>
      <c r="D49" s="176"/>
      <c r="E49" s="176">
        <f>'実質公債費比率（分子）の構造'!L$45</f>
        <v>747</v>
      </c>
      <c r="F49" s="176"/>
      <c r="G49" s="176"/>
      <c r="H49" s="176">
        <f>'実質公債費比率（分子）の構造'!M$45</f>
        <v>753</v>
      </c>
      <c r="I49" s="176"/>
      <c r="J49" s="176"/>
      <c r="K49" s="176">
        <f>'実質公債費比率（分子）の構造'!N$45</f>
        <v>774</v>
      </c>
      <c r="L49" s="176"/>
      <c r="M49" s="176"/>
      <c r="N49" s="176">
        <f>'実質公債費比率（分子）の構造'!O$45</f>
        <v>786</v>
      </c>
      <c r="O49" s="176"/>
      <c r="P49" s="176"/>
    </row>
    <row r="50" spans="1:16" x14ac:dyDescent="0.15">
      <c r="A50" s="176" t="s">
        <v>72</v>
      </c>
      <c r="B50" s="176" t="e">
        <f>NA()</f>
        <v>#N/A</v>
      </c>
      <c r="C50" s="176">
        <f>IF(ISNUMBER('実質公債費比率（分子）の構造'!K$53),'実質公債費比率（分子）の構造'!K$53,NA())</f>
        <v>302</v>
      </c>
      <c r="D50" s="176" t="e">
        <f>NA()</f>
        <v>#N/A</v>
      </c>
      <c r="E50" s="176" t="e">
        <f>NA()</f>
        <v>#N/A</v>
      </c>
      <c r="F50" s="176">
        <f>IF(ISNUMBER('実質公債費比率（分子）の構造'!L$53),'実質公債費比率（分子）の構造'!L$53,NA())</f>
        <v>387</v>
      </c>
      <c r="G50" s="176" t="e">
        <f>NA()</f>
        <v>#N/A</v>
      </c>
      <c r="H50" s="176" t="e">
        <f>NA()</f>
        <v>#N/A</v>
      </c>
      <c r="I50" s="176">
        <f>IF(ISNUMBER('実質公債費比率（分子）の構造'!M$53),'実質公債費比率（分子）の構造'!M$53,NA())</f>
        <v>324</v>
      </c>
      <c r="J50" s="176" t="e">
        <f>NA()</f>
        <v>#N/A</v>
      </c>
      <c r="K50" s="176" t="e">
        <f>NA()</f>
        <v>#N/A</v>
      </c>
      <c r="L50" s="176">
        <f>IF(ISNUMBER('実質公債費比率（分子）の構造'!N$53),'実質公債費比率（分子）の構造'!N$53,NA())</f>
        <v>348</v>
      </c>
      <c r="M50" s="176" t="e">
        <f>NA()</f>
        <v>#N/A</v>
      </c>
      <c r="N50" s="176" t="e">
        <f>NA()</f>
        <v>#N/A</v>
      </c>
      <c r="O50" s="176">
        <f>IF(ISNUMBER('実質公債費比率（分子）の構造'!O$53),'実質公債費比率（分子）の構造'!O$53,NA())</f>
        <v>377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10334</v>
      </c>
      <c r="E56" s="175"/>
      <c r="F56" s="175"/>
      <c r="G56" s="175">
        <f>'将来負担比率（分子）の構造'!J$52</f>
        <v>9866</v>
      </c>
      <c r="H56" s="175"/>
      <c r="I56" s="175"/>
      <c r="J56" s="175">
        <f>'将来負担比率（分子）の構造'!K$52</f>
        <v>9789</v>
      </c>
      <c r="K56" s="175"/>
      <c r="L56" s="175"/>
      <c r="M56" s="175">
        <f>'将来負担比率（分子）の構造'!L$52</f>
        <v>9663</v>
      </c>
      <c r="N56" s="175"/>
      <c r="O56" s="175"/>
      <c r="P56" s="175">
        <f>'将来負担比率（分子）の構造'!M$52</f>
        <v>9195</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2463</v>
      </c>
      <c r="E58" s="175"/>
      <c r="F58" s="175"/>
      <c r="G58" s="175">
        <f>'将来負担比率（分子）の構造'!J$50</f>
        <v>2692</v>
      </c>
      <c r="H58" s="175"/>
      <c r="I58" s="175"/>
      <c r="J58" s="175">
        <f>'将来負担比率（分子）の構造'!K$50</f>
        <v>2678</v>
      </c>
      <c r="K58" s="175"/>
      <c r="L58" s="175"/>
      <c r="M58" s="175">
        <f>'将来負担比率（分子）の構造'!L$50</f>
        <v>3227</v>
      </c>
      <c r="N58" s="175"/>
      <c r="O58" s="175"/>
      <c r="P58" s="175">
        <f>'将来負担比率（分子）の構造'!M$50</f>
        <v>3408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f>'将来負担比率（分子）の構造'!J$46</f>
        <v>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1755</v>
      </c>
      <c r="C62" s="175"/>
      <c r="D62" s="175"/>
      <c r="E62" s="175">
        <f>'将来負担比率（分子）の構造'!J$45</f>
        <v>1802</v>
      </c>
      <c r="F62" s="175"/>
      <c r="G62" s="175"/>
      <c r="H62" s="175">
        <f>'将来負担比率（分子）の構造'!K$45</f>
        <v>1753</v>
      </c>
      <c r="I62" s="175"/>
      <c r="J62" s="175"/>
      <c r="K62" s="175">
        <f>'将来負担比率（分子）の構造'!L$45</f>
        <v>1696</v>
      </c>
      <c r="L62" s="175"/>
      <c r="M62" s="175"/>
      <c r="N62" s="175">
        <f>'将来負担比率（分子）の構造'!M$45</f>
        <v>1704</v>
      </c>
      <c r="O62" s="175"/>
      <c r="P62" s="175"/>
    </row>
    <row r="63" spans="1:16" x14ac:dyDescent="0.15">
      <c r="A63" s="175" t="s">
        <v>35</v>
      </c>
      <c r="B63" s="175">
        <f>'将来負担比率（分子）の構造'!I$44</f>
        <v>388</v>
      </c>
      <c r="C63" s="175"/>
      <c r="D63" s="175"/>
      <c r="E63" s="175">
        <f>'将来負担比率（分子）の構造'!J$44</f>
        <v>287</v>
      </c>
      <c r="F63" s="175"/>
      <c r="G63" s="175"/>
      <c r="H63" s="175">
        <f>'将来負担比率（分子）の構造'!K$44</f>
        <v>190</v>
      </c>
      <c r="I63" s="175"/>
      <c r="J63" s="175"/>
      <c r="K63" s="175">
        <f>'将来負担比率（分子）の構造'!L$44</f>
        <v>132</v>
      </c>
      <c r="L63" s="175"/>
      <c r="M63" s="175"/>
      <c r="N63" s="175">
        <f>'将来負担比率（分子）の構造'!M$44</f>
        <v>112</v>
      </c>
      <c r="O63" s="175"/>
      <c r="P63" s="175"/>
    </row>
    <row r="64" spans="1:16" x14ac:dyDescent="0.15">
      <c r="A64" s="175" t="s">
        <v>34</v>
      </c>
      <c r="B64" s="175">
        <f>'将来負担比率（分子）の構造'!I$43</f>
        <v>4997</v>
      </c>
      <c r="C64" s="175"/>
      <c r="D64" s="175"/>
      <c r="E64" s="175">
        <f>'将来負担比率（分子）の構造'!J$43</f>
        <v>4953</v>
      </c>
      <c r="F64" s="175"/>
      <c r="G64" s="175"/>
      <c r="H64" s="175">
        <f>'将来負担比率（分子）の構造'!K$43</f>
        <v>4762</v>
      </c>
      <c r="I64" s="175"/>
      <c r="J64" s="175"/>
      <c r="K64" s="175">
        <f>'将来負担比率（分子）の構造'!L$43</f>
        <v>4435</v>
      </c>
      <c r="L64" s="175"/>
      <c r="M64" s="175"/>
      <c r="N64" s="175">
        <f>'将来負担比率（分子）の構造'!M$43</f>
        <v>3989</v>
      </c>
      <c r="O64" s="175"/>
      <c r="P64" s="175"/>
    </row>
    <row r="65" spans="1:16" x14ac:dyDescent="0.15">
      <c r="A65" s="175" t="s">
        <v>33</v>
      </c>
      <c r="B65" s="175">
        <f>'将来負担比率（分子）の構造'!I$42</f>
        <v>268</v>
      </c>
      <c r="C65" s="175"/>
      <c r="D65" s="175"/>
      <c r="E65" s="175">
        <f>'将来負担比率（分子）の構造'!J$42</f>
        <v>268</v>
      </c>
      <c r="F65" s="175"/>
      <c r="G65" s="175"/>
      <c r="H65" s="175">
        <f>'将来負担比率（分子）の構造'!K$42</f>
        <v>297</v>
      </c>
      <c r="I65" s="175"/>
      <c r="J65" s="175"/>
      <c r="K65" s="175">
        <f>'将来負担比率（分子）の構造'!L$42</f>
        <v>297</v>
      </c>
      <c r="L65" s="175"/>
      <c r="M65" s="175"/>
      <c r="N65" s="175">
        <f>'将来負担比率（分子）の構造'!M$42</f>
        <v>236</v>
      </c>
      <c r="O65" s="175"/>
      <c r="P65" s="175"/>
    </row>
    <row r="66" spans="1:16" x14ac:dyDescent="0.15">
      <c r="A66" s="175" t="s">
        <v>32</v>
      </c>
      <c r="B66" s="175">
        <f>'将来負担比率（分子）の構造'!I$41</f>
        <v>8684</v>
      </c>
      <c r="C66" s="175"/>
      <c r="D66" s="175"/>
      <c r="E66" s="175">
        <f>'将来負担比率（分子）の構造'!J$41</f>
        <v>8429</v>
      </c>
      <c r="F66" s="175"/>
      <c r="G66" s="175"/>
      <c r="H66" s="175">
        <f>'将来負担比率（分子）の構造'!K$41</f>
        <v>8510</v>
      </c>
      <c r="I66" s="175"/>
      <c r="J66" s="175"/>
      <c r="K66" s="175">
        <f>'将来負担比率（分子）の構造'!L$41</f>
        <v>8602</v>
      </c>
      <c r="L66" s="175"/>
      <c r="M66" s="175"/>
      <c r="N66" s="175">
        <f>'将来負担比率（分子）の構造'!M$41</f>
        <v>8211</v>
      </c>
      <c r="O66" s="175"/>
      <c r="P66" s="175"/>
    </row>
    <row r="67" spans="1:16" x14ac:dyDescent="0.15">
      <c r="A67" s="175" t="s">
        <v>76</v>
      </c>
      <c r="B67" s="175" t="e">
        <f>NA()</f>
        <v>#N/A</v>
      </c>
      <c r="C67" s="175">
        <f>IF(ISNUMBER('将来負担比率（分子）の構造'!I$53), IF('将来負担比率（分子）の構造'!I$53 &lt; 0, 0, '将来負担比率（分子）の構造'!I$53), NA())</f>
        <v>3296</v>
      </c>
      <c r="D67" s="175" t="e">
        <f>NA()</f>
        <v>#N/A</v>
      </c>
      <c r="E67" s="175" t="e">
        <f>NA()</f>
        <v>#N/A</v>
      </c>
      <c r="F67" s="175">
        <f>IF(ISNUMBER('将来負担比率（分子）の構造'!J$53), IF('将来負担比率（分子）の構造'!J$53 &lt; 0, 0, '将来負担比率（分子）の構造'!J$53), NA())</f>
        <v>3181</v>
      </c>
      <c r="G67" s="175" t="e">
        <f>NA()</f>
        <v>#N/A</v>
      </c>
      <c r="H67" s="175" t="e">
        <f>NA()</f>
        <v>#N/A</v>
      </c>
      <c r="I67" s="175">
        <f>IF(ISNUMBER('将来負担比率（分子）の構造'!K$53), IF('将来負担比率（分子）の構造'!K$53 &lt; 0, 0, '将来負担比率（分子）の構造'!K$53), NA())</f>
        <v>3044</v>
      </c>
      <c r="J67" s="175" t="e">
        <f>NA()</f>
        <v>#N/A</v>
      </c>
      <c r="K67" s="175" t="e">
        <f>NA()</f>
        <v>#N/A</v>
      </c>
      <c r="L67" s="175">
        <f>IF(ISNUMBER('将来負担比率（分子）の構造'!L$53), IF('将来負担比率（分子）の構造'!L$53 &lt; 0, 0, '将来負担比率（分子）の構造'!L$53), NA())</f>
        <v>2272</v>
      </c>
      <c r="M67" s="175" t="e">
        <f>NA()</f>
        <v>#N/A</v>
      </c>
      <c r="N67" s="175" t="e">
        <f>NA()</f>
        <v>#N/A</v>
      </c>
      <c r="O67" s="175">
        <f>IF(ISNUMBER('将来負担比率（分子）の構造'!M$53), IF('将来負担比率（分子）の構造'!M$53 &lt; 0, 0, '将来負担比率（分子）の構造'!M$53), NA())</f>
        <v>1650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1017</v>
      </c>
      <c r="C72" s="179">
        <f>基金残高に係る経年分析!G55</f>
        <v>1214</v>
      </c>
      <c r="D72" s="179">
        <f>基金残高に係る経年分析!H55</f>
        <v>1214</v>
      </c>
    </row>
    <row r="73" spans="1:16" x14ac:dyDescent="0.15">
      <c r="A73" s="178" t="s">
        <v>79</v>
      </c>
      <c r="B73" s="179">
        <f>基金残高に係る経年分析!F56</f>
        <v>474</v>
      </c>
      <c r="C73" s="179">
        <f>基金残高に係る経年分析!G56</f>
        <v>474</v>
      </c>
      <c r="D73" s="179">
        <f>基金残高に係る経年分析!H56</f>
        <v>474</v>
      </c>
    </row>
    <row r="74" spans="1:16" x14ac:dyDescent="0.15">
      <c r="A74" s="178" t="s">
        <v>80</v>
      </c>
      <c r="B74" s="179">
        <f>基金残高に係る経年分析!F57</f>
        <v>698</v>
      </c>
      <c r="C74" s="179">
        <f>基金残高に係る経年分析!G57</f>
        <v>1080</v>
      </c>
      <c r="D74" s="179">
        <f>基金残高に係る経年分析!H57</f>
        <v>1175</v>
      </c>
    </row>
  </sheetData>
  <sheetProtection algorithmName="SHA-512" hashValue="DFBoVxh/xPXJ8uK6PljWI05Nh7aajudXkwJ8Pe9mNsJ/Z7XJ5iSmATZIuIsoJa/b3Vab9pkY4dSOth4Ry31N/w==" saltValue="toSRN9jZDrHc08L80E10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2024-03-11T00:29:07Z</cp:lastPrinted>
  <dcterms:created xsi:type="dcterms:W3CDTF">2024-02-05T02:03:39Z</dcterms:created>
  <dcterms:modified xsi:type="dcterms:W3CDTF">2025-03-31T02:18:23Z</dcterms:modified>
  <cp:category/>
</cp:coreProperties>
</file>