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orioka\"/>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E34" i="10"/>
  <c r="AM34" i="10"/>
  <c r="U34" i="10"/>
  <c r="C34" i="10"/>
  <c r="BW39" i="10" l="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BW43" i="10"/>
</calcChain>
</file>

<file path=xl/sharedStrings.xml><?xml version="1.0" encoding="utf-8"?>
<sst xmlns="http://schemas.openxmlformats.org/spreadsheetml/2006/main" count="1131" uniqueCount="613">
  <si>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</si>
  <si>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</si>
  <si>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</si>
  <si>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</si>
  <si>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</si>
  <si>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</si>
  <si>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</si>
  <si>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</si>
  <si>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</si>
  <si>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</si>
  <si>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</si>
  <si>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</si>
  <si>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</si>
  <si>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</si>
  <si>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</si>
  <si>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</si>
  <si>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</si>
  <si>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</si>
  <si>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</si>
  <si>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</si>
  <si>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</si>
  <si>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</si>
  <si>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</si>
  <si>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</si>
  <si>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</si>
  <si>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</si>
  <si>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</si>
  <si>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</si>
  <si>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</si>
  <si>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</si>
  <si>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</si>
  <si>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</si>
  <si>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</si>
  <si>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</si>
  <si>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</si>
  <si>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</si>
  <si>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</si>
  <si>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</si>
  <si>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</si>
  <si>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</si>
  <si>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</si>
  <si>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</si>
  <si>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</si>
  <si>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</si>
  <si>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</si>
  <si>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</si>
  <si>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</si>
  <si>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</si>
  <si>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</si>
  <si>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</si>
  <si>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</si>
  <si>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</si>
  <si>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</si>
  <si>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</si>
  <si>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</si>
  <si>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</si>
  <si>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</si>
  <si>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</si>
  <si>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</si>
  <si>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</si>
  <si>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</si>
  <si>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</si>
  <si>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</si>
  <si>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</si>
  <si>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</si>
  <si>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</si>
  <si>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</si>
  <si>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</si>
  <si>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</si>
  <si>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</si>
  <si>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</si>
  <si>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</si>
  <si>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</si>
  <si>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</si>
  <si>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</si>
  <si>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</si>
  <si>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</si>
  <si>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</si>
  <si>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</si>
  <si>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</si>
  <si>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</si>
  <si>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</si>
  <si>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</si>
  <si>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</si>
  <si>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</si>
  <si>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</si>
  <si>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</si>
  <si>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</si>
  <si>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</si>
  <si>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</si>
  <si>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</si>
  <si>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</si>
  <si>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</si>
  <si>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</si>
  <si>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</si>
  <si>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</si>
  <si>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</si>
  <si>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</si>
  <si>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</si>
  <si>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</si>
  <si>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</si>
  <si>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</si>
  <si>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</si>
  <si>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</si>
  <si>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</si>
  <si>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</si>
  <si>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</si>
  <si>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</si>
  <si>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</si>
  <si>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</si>
  <si>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</si>
  <si>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</si>
  <si>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</si>
  <si>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</si>
  <si>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</si>
  <si>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</si>
  <si>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</si>
  <si>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</si>
  <si>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</si>
  <si>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</si>
  <si>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</si>
  <si>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</si>
  <si>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</si>
  <si>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</si>
  <si>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</si>
  <si>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</si>
  <si>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</si>
  <si>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</si>
  <si>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</si>
  <si>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</si>
  <si>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</si>
  <si>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</si>
  <si>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</si>
  <si>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</si>
  <si>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</si>
  <si>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</si>
  <si>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</si>
  <si>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</si>
  <si>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</si>
  <si>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</si>
  <si>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</si>
  <si>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</si>
  <si>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</si>
  <si>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</si>
  <si>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</si>
  <si>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</si>
  <si>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</si>
  <si>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</si>
  <si>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</si>
  <si>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</si>
  <si>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</si>
  <si>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</si>
  <si>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</si>
  <si>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</si>
  <si>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</si>
  <si>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</si>
  <si>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</si>
  <si>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</si>
  <si>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</si>
  <si>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</si>
  <si>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</si>
  <si>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</si>
  <si>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</si>
  <si>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</si>
  <si>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</si>
  <si>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</si>
  <si>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</si>
  <si>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</si>
  <si>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</si>
  <si>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</si>
  <si>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</si>
  <si>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</si>
  <si>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</si>
  <si>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</si>
  <si>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</si>
  <si>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</si>
  <si>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</si>
  <si>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</si>
  <si>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</si>
  <si>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</si>
  <si>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</si>
  <si>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</si>
  <si>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</si>
  <si>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</si>
  <si>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</si>
  <si>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</si>
  <si>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</si>
  <si>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</si>
  <si>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</si>
  <si>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</si>
  <si>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</si>
  <si>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</si>
  <si>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</si>
  <si>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</si>
  <si>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</si>
  <si>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</si>
  <si>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</si>
  <si>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</si>
  <si>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</si>
  <si>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</si>
  <si>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</si>
  <si>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</si>
  <si>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</si>
  <si>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</si>
  <si>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</si>
  <si>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</si>
  <si>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</si>
  <si>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</si>
  <si>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</si>
  <si>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</si>
  <si>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</si>
  <si>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滋賀県日野町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</si>
  <si>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</si>
  <si>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</si>
  <si>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</si>
  <si>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</si>
  <si>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</si>
  <si>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</si>
  <si>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</si>
  <si>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</si>
  <si>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</si>
  <si>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</si>
  <si>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</si>
  <si>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</si>
  <si>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</si>
  <si>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</si>
  <si>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</si>
  <si>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</si>
  <si>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</si>
  <si>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</si>
  <si>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</si>
  <si>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</si>
  <si>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</si>
  <si>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</si>
  <si>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</si>
  <si>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</si>
  <si>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</si>
  <si>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</si>
  <si>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</si>
  <si>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</si>
  <si>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</si>
  <si>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</si>
  <si>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</si>
  <si>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</si>
  <si>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</si>
  <si>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</si>
  <si>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</si>
  <si>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</si>
  <si>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</si>
  <si>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</si>
  <si>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</si>
  <si>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</si>
  <si>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</si>
  <si>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</si>
  <si>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</si>
  <si>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</si>
  <si>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</si>
  <si>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</si>
  <si>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</si>
  <si>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</si>
  <si>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</si>
  <si>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</si>
  <si>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</si>
  <si>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</si>
  <si>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</si>
  <si>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</si>
  <si>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</si>
  <si>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</si>
  <si>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</si>
  <si>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</si>
  <si>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</si>
  <si>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</si>
  <si>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</si>
  <si>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</si>
  <si>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</si>
  <si>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</si>
  <si>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</si>
  <si>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</si>
  <si>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</si>
  <si>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</si>
  <si>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</si>
  <si>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</si>
  <si>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</si>
  <si>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</si>
  <si>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</si>
  <si>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</si>
  <si>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</si>
  <si>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</si>
  <si>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</si>
  <si>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</si>
  <si>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</si>
  <si>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</si>
  <si>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</si>
  <si>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</si>
  <si>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</si>
  <si>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</si>
  <si>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</si>
  <si>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</si>
  <si>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</si>
  <si>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</si>
  <si>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</si>
  <si>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</si>
  <si>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</si>
  <si>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</si>
  <si>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</si>
  <si>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</si>
  <si>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</si>
  <si>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</si>
  <si>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</si>
  <si>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</si>
  <si>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</si>
  <si>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</si>
  <si>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</si>
  <si>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</si>
  <si>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</si>
  <si>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</si>
  <si>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</si>
  <si>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</si>
  <si>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</si>
  <si>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</si>
  <si>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</si>
  <si>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</si>
  <si>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</si>
  <si>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</si>
  <si>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</si>
  <si>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</si>
  <si>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</si>
  <si>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</si>
  <si>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</si>
  <si>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</si>
  <si>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</si>
  <si>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</si>
  <si>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</si>
  <si>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</si>
  <si>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</si>
  <si>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</si>
  <si>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</si>
  <si>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</si>
  <si>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</si>
  <si>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</si>
  <si>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</si>
  <si>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</si>
  <si>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</si>
  <si>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</si>
  <si>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</si>
  <si>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</si>
  <si>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</si>
  <si>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</si>
  <si>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</si>
  <si>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</si>
  <si>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</si>
  <si>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</si>
  <si>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</si>
  <si>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</si>
  <si>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</si>
  <si>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</si>
  <si>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</si>
  <si>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</si>
  <si>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</si>
  <si>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</si>
  <si>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滋賀県日野町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</si>
  <si>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</si>
  <si>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</si>
  <si>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</si>
  <si>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</si>
  <si>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</si>
  <si>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</si>
  <si>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</si>
  <si>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</si>
  <si>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</si>
  <si>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</si>
  <si>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</si>
  <si>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</si>
  <si>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</si>
  <si>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</si>
  <si>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</si>
  <si>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</si>
  <si>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</si>
  <si>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</si>
  <si>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</si>
  <si>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</si>
  <si>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</si>
  <si>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</si>
  <si>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</si>
  <si>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</si>
  <si>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</si>
  <si>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</si>
  <si>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</si>
  <si>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</si>
  <si>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</si>
  <si>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</si>
  <si>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</si>
  <si>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</si>
  <si>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</si>
  <si>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</si>
  <si>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</si>
  <si>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</si>
  <si>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</si>
  <si>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</si>
  <si>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</si>
  <si>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</si>
  <si>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</si>
  <si>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</si>
  <si>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</si>
  <si>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</si>
  <si>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</si>
  <si>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</si>
  <si>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</si>
  <si>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</si>
  <si>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</si>
  <si>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</si>
  <si>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</si>
  <si>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</si>
  <si>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</si>
  <si>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</si>
  <si>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</si>
  <si>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</si>
  <si>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</si>
  <si>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</si>
  <si>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</si>
  <si>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</si>
  <si>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</si>
  <si>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</si>
  <si>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</si>
  <si>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</si>
  <si>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</si>
  <si>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</si>
  <si>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</si>
  <si>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</si>
  <si>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</si>
  <si>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</si>
  <si>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</si>
  <si>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</si>
  <si>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</si>
  <si>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</si>
  <si>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</si>
  <si>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</si>
  <si>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</si>
  <si>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</si>
  <si>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</si>
  <si>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</si>
  <si>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</si>
  <si>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</si>
  <si>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</si>
  <si>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</si>
  <si>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</si>
  <si>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</si>
  <si>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</si>
  <si>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</si>
  <si>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</si>
  <si>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</si>
  <si>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</si>
  <si>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</si>
  <si>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</si>
  <si>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</si>
  <si>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</si>
  <si>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</si>
  <si>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</si>
  <si>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</si>
  <si>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</si>
  <si>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</si>
  <si>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</si>
  <si>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</si>
  <si>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</si>
  <si>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</si>
  <si>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</si>
  <si>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</si>
  <si>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</si>
  <si>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</si>
  <si>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</si>
  <si>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</si>
  <si>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</si>
  <si>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t>
    <phoneticPr fontId="5"/>
  </si>
  <si>
    <t>公共下水道事業特別会計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</si>
  <si>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</si>
  <si>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</si>
  <si>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</si>
  <si>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</si>
  <si>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</si>
  <si>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</si>
  <si>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</si>
  <si>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</si>
  <si>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</si>
  <si>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</si>
  <si>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</si>
  <si>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</si>
  <si>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</si>
  <si>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</si>
  <si>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</si>
  <si>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</si>
  <si>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</si>
  <si>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</si>
  <si>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</si>
  <si>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</si>
  <si>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</si>
  <si>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</si>
  <si>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</si>
  <si>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</si>
  <si>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</si>
  <si>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</si>
  <si>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</si>
  <si>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</si>
  <si>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</si>
  <si>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</si>
  <si>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</si>
  <si>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</si>
  <si>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</si>
  <si>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</si>
  <si>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</si>
  <si>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</si>
  <si>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</si>
  <si>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</si>
  <si>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</si>
  <si>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</si>
  <si>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</si>
  <si>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</si>
  <si>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</si>
  <si>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</si>
  <si>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</si>
  <si>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</si>
  <si>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</si>
  <si>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</si>
  <si>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</si>
  <si>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</si>
  <si>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</si>
  <si>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</si>
  <si>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</si>
  <si>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</si>
  <si>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</si>
  <si>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</si>
  <si>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</si>
  <si>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</si>
  <si>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</si>
  <si>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</si>
  <si>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</si>
  <si>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</si>
  <si>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</si>
  <si>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</si>
  <si>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</si>
  <si>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</si>
  <si>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</si>
  <si>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</si>
  <si>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</si>
  <si>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</si>
  <si>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</si>
  <si>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</si>
  <si>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</si>
  <si>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</si>
  <si>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</si>
  <si>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</si>
  <si>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</si>
  <si>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</si>
  <si>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</si>
  <si>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</si>
  <si>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</si>
  <si>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</si>
  <si>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</si>
  <si>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</si>
  <si>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</si>
  <si>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</si>
  <si>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</si>
  <si>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</si>
  <si>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</si>
  <si>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2.54</t>
  </si>
  <si>
    <t>▲ 0.06</t>
  </si>
  <si>
    <t>水道事業会計</t>
  </si>
  <si>
    <t>一般会計</t>
  </si>
  <si>
    <t>介護保険特別会計</t>
  </si>
  <si>
    <t>国民健康保険特別会計</t>
  </si>
  <si>
    <t>公共下水道事業特別会計</t>
  </si>
  <si>
    <t>農業集落排水事業特別会計</t>
  </si>
  <si>
    <t>後期高齢者医療特別会計</t>
  </si>
  <si>
    <t>簡易水道特別会計</t>
  </si>
  <si>
    <t>その他会計（赤字）</t>
  </si>
  <si>
    <t>その他会計（黒字）</t>
  </si>
  <si>
    <t>H25末</t>
    <phoneticPr fontId="5"/>
  </si>
  <si>
    <t>H26末</t>
    <phoneticPr fontId="5"/>
  </si>
  <si>
    <t>H27末</t>
    <phoneticPr fontId="5"/>
  </si>
  <si>
    <t>H28末</t>
    <phoneticPr fontId="5"/>
  </si>
  <si>
    <t>H29末</t>
    <phoneticPr fontId="5"/>
  </si>
  <si>
    <t>中部清掃組合</t>
    <rPh sb="0" eb="2">
      <t>チュウブ</t>
    </rPh>
    <rPh sb="2" eb="4">
      <t>セイソウ</t>
    </rPh>
    <rPh sb="4" eb="6">
      <t>クミアイ</t>
    </rPh>
    <phoneticPr fontId="2"/>
  </si>
  <si>
    <t>八日市布引ライフ組合</t>
    <rPh sb="0" eb="3">
      <t>ヨウカイチ</t>
    </rPh>
    <rPh sb="3" eb="5">
      <t>ヌノビキ</t>
    </rPh>
    <rPh sb="8" eb="10">
      <t>クミアイ</t>
    </rPh>
    <phoneticPr fontId="2"/>
  </si>
  <si>
    <t>教育施設整備資金積立基金</t>
    <rPh sb="0" eb="2">
      <t>キョウイク</t>
    </rPh>
    <rPh sb="2" eb="4">
      <t>シセツ</t>
    </rPh>
    <rPh sb="4" eb="6">
      <t>セイビ</t>
    </rPh>
    <rPh sb="6" eb="8">
      <t>シキン</t>
    </rPh>
    <rPh sb="8" eb="10">
      <t>ツミタテ</t>
    </rPh>
    <rPh sb="10" eb="12">
      <t>キキン</t>
    </rPh>
    <phoneticPr fontId="2"/>
  </si>
  <si>
    <t>町営住宅建設整備基金</t>
    <rPh sb="0" eb="2">
      <t>チョウエイ</t>
    </rPh>
    <rPh sb="2" eb="4">
      <t>ジュウタク</t>
    </rPh>
    <rPh sb="4" eb="6">
      <t>ケンセツ</t>
    </rPh>
    <rPh sb="6" eb="8">
      <t>セイビ</t>
    </rPh>
    <rPh sb="8" eb="10">
      <t>キキン</t>
    </rPh>
    <phoneticPr fontId="2"/>
  </si>
  <si>
    <t>まちづくり応援基金</t>
    <rPh sb="5" eb="7">
      <t>オウエン</t>
    </rPh>
    <rPh sb="7" eb="9">
      <t>キキン</t>
    </rPh>
    <phoneticPr fontId="2"/>
  </si>
  <si>
    <t>農村ふるさと・水と土保全基金</t>
    <rPh sb="0" eb="2">
      <t>ノウソン</t>
    </rPh>
    <rPh sb="7" eb="8">
      <t>ミズ</t>
    </rPh>
    <rPh sb="9" eb="10">
      <t>ツチ</t>
    </rPh>
    <rPh sb="10" eb="12">
      <t>ホゼン</t>
    </rPh>
    <rPh sb="12" eb="14">
      <t>キキン</t>
    </rPh>
    <phoneticPr fontId="2"/>
  </si>
  <si>
    <t>文化財保護基金</t>
    <rPh sb="0" eb="2">
      <t>ブンカ</t>
    </rPh>
    <rPh sb="2" eb="3">
      <t>ザイ</t>
    </rPh>
    <rPh sb="3" eb="5">
      <t>ホゴ</t>
    </rPh>
    <rPh sb="5" eb="7">
      <t>キキン</t>
    </rPh>
    <phoneticPr fontId="2"/>
  </si>
  <si>
    <t>-</t>
    <phoneticPr fontId="2"/>
  </si>
  <si>
    <t>-</t>
    <phoneticPr fontId="2"/>
  </si>
  <si>
    <t>日野町文化振興事業団</t>
    <rPh sb="0" eb="3">
      <t>ヒノチョウ</t>
    </rPh>
    <rPh sb="3" eb="5">
      <t>ブンカ</t>
    </rPh>
    <rPh sb="5" eb="7">
      <t>シンコウ</t>
    </rPh>
    <rPh sb="7" eb="9">
      <t>ジギョウ</t>
    </rPh>
    <rPh sb="9" eb="10">
      <t>ダン</t>
    </rPh>
    <phoneticPr fontId="2"/>
  </si>
  <si>
    <t>東近江行政組合（一般会計）</t>
    <rPh sb="0" eb="1">
      <t>ヒガシ</t>
    </rPh>
    <rPh sb="1" eb="3">
      <t>オウミ</t>
    </rPh>
    <rPh sb="3" eb="5">
      <t>ギョウセイ</t>
    </rPh>
    <rPh sb="5" eb="7">
      <t>クミアイ</t>
    </rPh>
    <rPh sb="8" eb="10">
      <t>イッパン</t>
    </rPh>
    <rPh sb="10" eb="12">
      <t>カイケイ</t>
    </rPh>
    <phoneticPr fontId="2"/>
  </si>
  <si>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</si>
  <si>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</si>
  <si>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</si>
  <si>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</si>
  <si>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</si>
  <si>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</si>
  <si>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</si>
  <si>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</si>
  <si>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</si>
  <si>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</si>
  <si>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</si>
  <si>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</si>
  <si>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</si>
  <si>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高い値を示す状況にある。主な要因としては、充当可能基金が少ないこと、地方債等の将来負担額が大きいことや、標準財政規模が小さい（H30標準財政規模：当町5,796,276千円、類似団体7,033,135千円）ことが挙げられる。また、平成30年度は、西大路定住宅地整備事業による債務負担行為や公営企業への繰出金等の増加が影響し、将来負担比率は増加した。
　有形固定資産減価償却率についても人口規模に対し、所有する公共施設が多く、改修等に充てる財源が十分に確保出来ていない状況から、類似団体と比較して高い値を示す状況にあると考えられる。
　将来負担比率および有形固定資産減価償却率のどちらも高い値を示す状況にあることから、今後については、公共施設等総合管理計画に基づく、個別施設計画により、計画的な管理を行っていく。あわせて、改修等の費用の平準化を図り、充当可能基金等の計画的な積立および地方債の新規発行の抑制等により、将来負担の軽減を図る。</t>
    <rPh sb="20" eb="21">
      <t>アタイ</t>
    </rPh>
    <rPh sb="22" eb="23">
      <t>シメ</t>
    </rPh>
    <rPh sb="52" eb="54">
      <t>チホウ</t>
    </rPh>
    <rPh sb="54" eb="55">
      <t>サイ</t>
    </rPh>
    <rPh sb="55" eb="56">
      <t>トウ</t>
    </rPh>
    <rPh sb="57" eb="59">
      <t>ショウライ</t>
    </rPh>
    <rPh sb="59" eb="61">
      <t>フタン</t>
    </rPh>
    <rPh sb="61" eb="62">
      <t>ガク</t>
    </rPh>
    <rPh sb="63" eb="64">
      <t>オオ</t>
    </rPh>
    <rPh sb="70" eb="72">
      <t>ヒョウジュン</t>
    </rPh>
    <rPh sb="72" eb="74">
      <t>ザイセイ</t>
    </rPh>
    <rPh sb="74" eb="76">
      <t>キボ</t>
    </rPh>
    <rPh sb="77" eb="78">
      <t>チイ</t>
    </rPh>
    <rPh sb="84" eb="86">
      <t>ヒョウジュン</t>
    </rPh>
    <rPh sb="86" eb="88">
      <t>ザイセイ</t>
    </rPh>
    <rPh sb="88" eb="90">
      <t>キボ</t>
    </rPh>
    <rPh sb="91" eb="93">
      <t>トウチョウ</t>
    </rPh>
    <rPh sb="102" eb="104">
      <t>センエン</t>
    </rPh>
    <rPh sb="105" eb="107">
      <t>ルイジ</t>
    </rPh>
    <rPh sb="107" eb="109">
      <t>ダンタイ</t>
    </rPh>
    <rPh sb="124" eb="125">
      <t>ア</t>
    </rPh>
    <rPh sb="133" eb="135">
      <t>ヘイセイ</t>
    </rPh>
    <rPh sb="137" eb="138">
      <t>ネン</t>
    </rPh>
    <rPh sb="138" eb="139">
      <t>ド</t>
    </rPh>
    <rPh sb="141" eb="144">
      <t>ニシオオジ</t>
    </rPh>
    <rPh sb="144" eb="146">
      <t>テイジュウ</t>
    </rPh>
    <rPh sb="146" eb="148">
      <t>タクチ</t>
    </rPh>
    <rPh sb="148" eb="150">
      <t>セイビ</t>
    </rPh>
    <rPh sb="150" eb="152">
      <t>ジギョウ</t>
    </rPh>
    <rPh sb="155" eb="157">
      <t>サイム</t>
    </rPh>
    <rPh sb="157" eb="159">
      <t>フタン</t>
    </rPh>
    <rPh sb="159" eb="161">
      <t>コウイ</t>
    </rPh>
    <rPh sb="162" eb="164">
      <t>コウエイ</t>
    </rPh>
    <rPh sb="164" eb="166">
      <t>キギョウ</t>
    </rPh>
    <rPh sb="168" eb="169">
      <t>ク</t>
    </rPh>
    <rPh sb="169" eb="170">
      <t>ダ</t>
    </rPh>
    <rPh sb="170" eb="171">
      <t>キン</t>
    </rPh>
    <rPh sb="171" eb="172">
      <t>トウ</t>
    </rPh>
    <rPh sb="173" eb="175">
      <t>ゾウカ</t>
    </rPh>
    <rPh sb="176" eb="178">
      <t>エイキョウ</t>
    </rPh>
    <rPh sb="180" eb="182">
      <t>ショウライ</t>
    </rPh>
    <rPh sb="182" eb="184">
      <t>フタン</t>
    </rPh>
    <rPh sb="184" eb="186">
      <t>ヒリツ</t>
    </rPh>
    <rPh sb="187" eb="189">
      <t>ゾウカ</t>
    </rPh>
    <rPh sb="210" eb="212">
      <t>ジンコウ</t>
    </rPh>
    <rPh sb="212" eb="214">
      <t>キボ</t>
    </rPh>
    <rPh sb="215" eb="216">
      <t>タイ</t>
    </rPh>
    <rPh sb="218" eb="220">
      <t>ショユウ</t>
    </rPh>
    <rPh sb="222" eb="224">
      <t>コウキョウ</t>
    </rPh>
    <rPh sb="224" eb="226">
      <t>シセツ</t>
    </rPh>
    <rPh sb="227" eb="228">
      <t>オオ</t>
    </rPh>
    <rPh sb="245" eb="247">
      <t>デキ</t>
    </rPh>
    <rPh sb="267" eb="268">
      <t>アタイ</t>
    </rPh>
    <rPh sb="269" eb="270">
      <t>シメ</t>
    </rPh>
    <rPh sb="271" eb="273">
      <t>ジョウキョウ</t>
    </rPh>
    <rPh sb="285" eb="287">
      <t>ショウライ</t>
    </rPh>
    <rPh sb="287" eb="289">
      <t>フタン</t>
    </rPh>
    <rPh sb="289" eb="291">
      <t>ヒリツ</t>
    </rPh>
    <rPh sb="294" eb="296">
      <t>ユウケイ</t>
    </rPh>
    <rPh sb="296" eb="298">
      <t>コテイ</t>
    </rPh>
    <rPh sb="298" eb="300">
      <t>シサン</t>
    </rPh>
    <rPh sb="300" eb="302">
      <t>ゲンカ</t>
    </rPh>
    <rPh sb="302" eb="304">
      <t>ショウキャク</t>
    </rPh>
    <rPh sb="304" eb="305">
      <t>リツ</t>
    </rPh>
    <rPh sb="310" eb="311">
      <t>タカ</t>
    </rPh>
    <rPh sb="312" eb="313">
      <t>アタイ</t>
    </rPh>
    <rPh sb="314" eb="315">
      <t>シメ</t>
    </rPh>
    <rPh sb="316" eb="318">
      <t>ジョウキョウ</t>
    </rPh>
    <rPh sb="338" eb="339">
      <t>トウ</t>
    </rPh>
    <rPh sb="367" eb="368">
      <t>オコナ</t>
    </rPh>
    <rPh sb="433" eb="434">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</si>
  <si>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</si>
  <si>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</si>
  <si>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</si>
  <si>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</si>
  <si>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</si>
  <si>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</si>
  <si>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充当可能基金等の影響により、類似団体と比較し、高い値を示す状況にあるが、実質公債費比率は、公債費が類似団体と比較して小さい等の影響により、低い値を示している。しかしながら、実質公債費比率は、近年、上昇傾向にあり、今後、地方債の償還の増加を見込んでいることから、比率の上昇傾向は続くと見込んでいる。
　将来負担比率が高い状況にある中、実質公債費比率の上昇も懸念されることから、今後については、地方債の新規発行の抑制を図り、借り入れる場合は、後年度の償還時に交付税算入のある地方債を借り入れるなど、比率の抑制に努める。また、充当可能基金の保有についても類似団体と比較し、少ない状況にあることから、計画的な積立を行っていく。</t>
    <rPh sb="1" eb="3">
      <t>ショウライ</t>
    </rPh>
    <rPh sb="3" eb="5">
      <t>フタン</t>
    </rPh>
    <rPh sb="5" eb="7">
      <t>ヒリツ</t>
    </rPh>
    <rPh sb="9" eb="11">
      <t>ジュウトウ</t>
    </rPh>
    <rPh sb="11" eb="13">
      <t>カノウ</t>
    </rPh>
    <rPh sb="13" eb="15">
      <t>キキン</t>
    </rPh>
    <rPh sb="15" eb="16">
      <t>トウ</t>
    </rPh>
    <rPh sb="17" eb="19">
      <t>エイキョウ</t>
    </rPh>
    <rPh sb="32" eb="33">
      <t>タカ</t>
    </rPh>
    <rPh sb="34" eb="35">
      <t>アタイ</t>
    </rPh>
    <rPh sb="36" eb="37">
      <t>シメ</t>
    </rPh>
    <rPh sb="38" eb="40">
      <t>ジョウキョウ</t>
    </rPh>
    <rPh sb="54" eb="57">
      <t>コウサイヒ</t>
    </rPh>
    <rPh sb="58" eb="60">
      <t>ルイジ</t>
    </rPh>
    <rPh sb="60" eb="62">
      <t>ダンタイ</t>
    </rPh>
    <rPh sb="63" eb="65">
      <t>ヒカク</t>
    </rPh>
    <rPh sb="67" eb="68">
      <t>チイ</t>
    </rPh>
    <rPh sb="70" eb="71">
      <t>トウ</t>
    </rPh>
    <rPh sb="72" eb="74">
      <t>エイキョウ</t>
    </rPh>
    <rPh sb="78" eb="79">
      <t>ヒク</t>
    </rPh>
    <rPh sb="80" eb="81">
      <t>アタイ</t>
    </rPh>
    <rPh sb="82" eb="83">
      <t>シメ</t>
    </rPh>
    <rPh sb="95" eb="97">
      <t>ジッシツ</t>
    </rPh>
    <rPh sb="97" eb="100">
      <t>コウサイヒ</t>
    </rPh>
    <rPh sb="100" eb="102">
      <t>ヒリツ</t>
    </rPh>
    <rPh sb="104" eb="106">
      <t>キンネン</t>
    </rPh>
    <rPh sb="107" eb="109">
      <t>ジョウショウ</t>
    </rPh>
    <rPh sb="109" eb="111">
      <t>ケイコウ</t>
    </rPh>
    <rPh sb="115" eb="117">
      <t>コンゴ</t>
    </rPh>
    <rPh sb="118" eb="120">
      <t>チホウ</t>
    </rPh>
    <rPh sb="120" eb="121">
      <t>サイ</t>
    </rPh>
    <rPh sb="122" eb="124">
      <t>ショウカン</t>
    </rPh>
    <rPh sb="125" eb="127">
      <t>ゾウカ</t>
    </rPh>
    <rPh sb="128" eb="130">
      <t>ミコ</t>
    </rPh>
    <rPh sb="139" eb="141">
      <t>ヒリツ</t>
    </rPh>
    <rPh sb="142" eb="144">
      <t>ジョウショウ</t>
    </rPh>
    <rPh sb="144" eb="146">
      <t>ケイコウ</t>
    </rPh>
    <rPh sb="147" eb="148">
      <t>ツヅ</t>
    </rPh>
    <rPh sb="150" eb="152">
      <t>ミコ</t>
    </rPh>
    <rPh sb="159" eb="161">
      <t>ショウライ</t>
    </rPh>
    <rPh sb="161" eb="163">
      <t>フタン</t>
    </rPh>
    <rPh sb="163" eb="165">
      <t>ヒリツ</t>
    </rPh>
    <rPh sb="166" eb="167">
      <t>タカ</t>
    </rPh>
    <rPh sb="168" eb="170">
      <t>ジョウキョウ</t>
    </rPh>
    <rPh sb="173" eb="174">
      <t>ナカ</t>
    </rPh>
    <rPh sb="175" eb="177">
      <t>ジッシツ</t>
    </rPh>
    <rPh sb="177" eb="180">
      <t>コウサイヒ</t>
    </rPh>
    <rPh sb="180" eb="182">
      <t>ヒリツ</t>
    </rPh>
    <rPh sb="183" eb="185">
      <t>ジョウショウ</t>
    </rPh>
    <rPh sb="186" eb="188">
      <t>ケネン</t>
    </rPh>
    <rPh sb="196" eb="198">
      <t>コンゴ</t>
    </rPh>
    <rPh sb="204" eb="206">
      <t>チホウ</t>
    </rPh>
    <rPh sb="206" eb="207">
      <t>サイ</t>
    </rPh>
    <rPh sb="208" eb="210">
      <t>シンキ</t>
    </rPh>
    <rPh sb="210" eb="212">
      <t>ハッコウ</t>
    </rPh>
    <rPh sb="213" eb="215">
      <t>ヨクセイ</t>
    </rPh>
    <rPh sb="216" eb="217">
      <t>ハカ</t>
    </rPh>
    <rPh sb="219" eb="220">
      <t>カ</t>
    </rPh>
    <rPh sb="221" eb="222">
      <t>イ</t>
    </rPh>
    <rPh sb="224" eb="226">
      <t>バアイ</t>
    </rPh>
    <rPh sb="256" eb="258">
      <t>ヒリツ</t>
    </rPh>
    <rPh sb="259" eb="261">
      <t>ヨクセイ</t>
    </rPh>
    <rPh sb="262" eb="263">
      <t>ツト</t>
    </rPh>
    <rPh sb="269" eb="271">
      <t>ジュウトウ</t>
    </rPh>
    <rPh sb="271" eb="273">
      <t>カノウ</t>
    </rPh>
    <rPh sb="273" eb="275">
      <t>キキン</t>
    </rPh>
    <rPh sb="276" eb="278">
      <t>ホユウ</t>
    </rPh>
    <rPh sb="283" eb="285">
      <t>ルイジ</t>
    </rPh>
    <rPh sb="285" eb="287">
      <t>ダンタイ</t>
    </rPh>
    <rPh sb="288" eb="290">
      <t>ヒカク</t>
    </rPh>
    <rPh sb="292" eb="293">
      <t>スク</t>
    </rPh>
    <rPh sb="295" eb="297">
      <t>ジョウキョウ</t>
    </rPh>
    <rPh sb="305" eb="307">
      <t>ケイカク</t>
    </rPh>
    <rPh sb="307" eb="308">
      <t>テキ</t>
    </rPh>
    <rPh sb="309" eb="311">
      <t>ツミタテ</t>
    </rPh>
    <rPh sb="312" eb="313">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</si>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</sst>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AD34-4FA6-9BDB-3258B2E7AB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60062</c:v>
                </c:pt>
                <c:pt idx="1">
                  <c:v>38572</c:v>
                </c:pt>
                <c:pt idx="2">
                  <c:v>56160</c:v>
                </c:pt>
                <c:pt idx="3">
                  <c:v>59275</c:v>
                </c:pt>
                <c:pt idx="4">
                  <c:v>57057</c:v>
                </c:pt>
              </c:numCache>
            </c:numRef>
          </c:val>
          <c:smooth val="0"/>
          <c:extLst>
            <c:ext xmlns:c16="http://schemas.microsoft.com/office/drawing/2014/chart" uri="{C3380CC4-5D6E-409C-BE32-E72D297353CC}">
              <c16:uniqueId val="{00000001-AD34-4FA6-9BDB-3258B2E7AB1B}"/>
            </c:ext>
          </c:extLst>
        </c:ser>
        <c:dLbls>
          <c:showLegendKey val="0"/>
          <c:showVal val="0"/>
          <c:showCatName val="0"/>
          <c:showSerName val="0"/>
          <c:showPercent val="0"/>
          <c:showBubbleSize val="0"/>
        </c:dLbls>
        <c:marker val="1"/>
        <c:smooth val="0"/>
        <c:axId val="2027152592"/>
        <c:axId val="1860878272"/>
      </c:lineChart>
      <c:catAx>
        <c:axId val="2027152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0878272"/>
        <c:crosses val="autoZero"/>
        <c:auto val="1"/>
        <c:lblAlgn val="ctr"/>
        <c:lblOffset val="100"/>
        <c:tickLblSkip val="1"/>
        <c:tickMarkSkip val="1"/>
        <c:noMultiLvlLbl val="0"/>
      </c:catAx>
      <c:valAx>
        <c:axId val="18608782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715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7.53</c:v>
                </c:pt>
                <c:pt idx="1">
                  <c:v>6.67</c:v>
                </c:pt>
                <c:pt idx="2">
                  <c:v>4.2</c:v>
                </c:pt>
                <c:pt idx="3">
                  <c:v>5.81</c:v>
                </c:pt>
                <c:pt idx="4">
                  <c:v>7.51</c:v>
                </c:pt>
              </c:numCache>
            </c:numRef>
          </c:val>
          <c:extLst>
            <c:ext xmlns:c16="http://schemas.microsoft.com/office/drawing/2014/chart" uri="{C3380CC4-5D6E-409C-BE32-E72D297353CC}">
              <c16:uniqueId val="{00000000-6D47-42F9-94D8-AC05182C11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18.91</c:v>
                </c:pt>
                <c:pt idx="1">
                  <c:v>18.39</c:v>
                </c:pt>
                <c:pt idx="2">
                  <c:v>18.649999999999999</c:v>
                </c:pt>
                <c:pt idx="3">
                  <c:v>16.91</c:v>
                </c:pt>
                <c:pt idx="4">
                  <c:v>16.77</c:v>
                </c:pt>
              </c:numCache>
            </c:numRef>
          </c:val>
          <c:extLst>
            <c:ext xmlns:c16="http://schemas.microsoft.com/office/drawing/2014/chart" uri="{C3380CC4-5D6E-409C-BE32-E72D297353CC}">
              <c16:uniqueId val="{00000001-6D47-42F9-94D8-AC05182C118B}"/>
            </c:ext>
          </c:extLst>
        </c:ser>
        <c:dLbls>
          <c:showLegendKey val="0"/>
          <c:showVal val="0"/>
          <c:showCatName val="0"/>
          <c:showSerName val="0"/>
          <c:showPercent val="0"/>
          <c:showBubbleSize val="0"/>
        </c:dLbls>
        <c:gapWidth val="250"/>
        <c:overlap val="100"/>
        <c:axId val="58654816"/>
        <c:axId val="5866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3.42</c:v>
                </c:pt>
                <c:pt idx="1">
                  <c:v>0.08</c:v>
                </c:pt>
                <c:pt idx="2">
                  <c:v>-2.54</c:v>
                </c:pt>
                <c:pt idx="3">
                  <c:v>-0.06</c:v>
                </c:pt>
                <c:pt idx="4">
                  <c:v>1.76</c:v>
                </c:pt>
              </c:numCache>
            </c:numRef>
          </c:val>
          <c:smooth val="0"/>
          <c:extLst>
            <c:ext xmlns:c16="http://schemas.microsoft.com/office/drawing/2014/chart" uri="{C3380CC4-5D6E-409C-BE32-E72D297353CC}">
              <c16:uniqueId val="{00000002-6D47-42F9-94D8-AC05182C118B}"/>
            </c:ext>
          </c:extLst>
        </c:ser>
        <c:dLbls>
          <c:showLegendKey val="0"/>
          <c:showVal val="0"/>
          <c:showCatName val="0"/>
          <c:showSerName val="0"/>
          <c:showPercent val="0"/>
          <c:showBubbleSize val="0"/>
        </c:dLbls>
        <c:marker val="1"/>
        <c:smooth val="0"/>
        <c:axId val="58654816"/>
        <c:axId val="58665696"/>
      </c:lineChart>
      <c:catAx>
        <c:axId val="586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665696"/>
        <c:crosses val="autoZero"/>
        <c:auto val="1"/>
        <c:lblAlgn val="ctr"/>
        <c:lblOffset val="100"/>
        <c:tickLblSkip val="1"/>
        <c:tickMarkSkip val="1"/>
        <c:noMultiLvlLbl val="0"/>
      </c:catAx>
      <c:valAx>
        <c:axId val="5866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5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3C-4C9C-A304-4A8EB80F57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3C-4C9C-A304-4A8EB80F5795}"/>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D3C-4C9C-A304-4A8EB80F579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0.06</c:v>
                </c:pt>
                <c:pt idx="8">
                  <c:v>#N/A</c:v>
                </c:pt>
                <c:pt idx="9">
                  <c:v>0.06</c:v>
                </c:pt>
              </c:numCache>
            </c:numRef>
          </c:val>
          <c:extLst>
            <c:ext xmlns:c16="http://schemas.microsoft.com/office/drawing/2014/chart" uri="{C3380CC4-5D6E-409C-BE32-E72D297353CC}">
              <c16:uniqueId val="{00000003-BD3C-4C9C-A304-4A8EB80F579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0.78</c:v>
                </c:pt>
                <c:pt idx="4">
                  <c:v>#N/A</c:v>
                </c:pt>
                <c:pt idx="5">
                  <c:v>0.14000000000000001</c:v>
                </c:pt>
                <c:pt idx="6">
                  <c:v>#N/A</c:v>
                </c:pt>
                <c:pt idx="7">
                  <c:v>0.12</c:v>
                </c:pt>
                <c:pt idx="8">
                  <c:v>#N/A</c:v>
                </c:pt>
                <c:pt idx="9">
                  <c:v>7.0000000000000007E-2</c:v>
                </c:pt>
              </c:numCache>
            </c:numRef>
          </c:val>
          <c:extLst>
            <c:ext xmlns:c16="http://schemas.microsoft.com/office/drawing/2014/chart" uri="{C3380CC4-5D6E-409C-BE32-E72D297353CC}">
              <c16:uniqueId val="{00000004-BD3C-4C9C-A304-4A8EB80F579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1.92</c:v>
                </c:pt>
                <c:pt idx="4">
                  <c:v>#N/A</c:v>
                </c:pt>
                <c:pt idx="5">
                  <c:v>0.01</c:v>
                </c:pt>
                <c:pt idx="6">
                  <c:v>#N/A</c:v>
                </c:pt>
                <c:pt idx="7">
                  <c:v>0</c:v>
                </c:pt>
                <c:pt idx="8">
                  <c:v>#N/A</c:v>
                </c:pt>
                <c:pt idx="9">
                  <c:v>0.19</c:v>
                </c:pt>
              </c:numCache>
            </c:numRef>
          </c:val>
          <c:extLst>
            <c:ext xmlns:c16="http://schemas.microsoft.com/office/drawing/2014/chart" uri="{C3380CC4-5D6E-409C-BE32-E72D297353CC}">
              <c16:uniqueId val="{00000005-BD3C-4C9C-A304-4A8EB80F579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1.08</c:v>
                </c:pt>
                <c:pt idx="2">
                  <c:v>#N/A</c:v>
                </c:pt>
                <c:pt idx="3">
                  <c:v>0.97</c:v>
                </c:pt>
                <c:pt idx="4">
                  <c:v>#N/A</c:v>
                </c:pt>
                <c:pt idx="5">
                  <c:v>2</c:v>
                </c:pt>
                <c:pt idx="6">
                  <c:v>#N/A</c:v>
                </c:pt>
                <c:pt idx="7">
                  <c:v>2.38</c:v>
                </c:pt>
                <c:pt idx="8">
                  <c:v>#N/A</c:v>
                </c:pt>
                <c:pt idx="9">
                  <c:v>0.37</c:v>
                </c:pt>
              </c:numCache>
            </c:numRef>
          </c:val>
          <c:extLst>
            <c:ext xmlns:c16="http://schemas.microsoft.com/office/drawing/2014/chart" uri="{C3380CC4-5D6E-409C-BE32-E72D297353CC}">
              <c16:uniqueId val="{00000006-BD3C-4C9C-A304-4A8EB80F579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0.7</c:v>
                </c:pt>
                <c:pt idx="4">
                  <c:v>#N/A</c:v>
                </c:pt>
                <c:pt idx="5">
                  <c:v>1.19</c:v>
                </c:pt>
                <c:pt idx="6">
                  <c:v>#N/A</c:v>
                </c:pt>
                <c:pt idx="7">
                  <c:v>0.95</c:v>
                </c:pt>
                <c:pt idx="8">
                  <c:v>#N/A</c:v>
                </c:pt>
                <c:pt idx="9">
                  <c:v>2.14</c:v>
                </c:pt>
              </c:numCache>
            </c:numRef>
          </c:val>
          <c:extLst>
            <c:ext xmlns:c16="http://schemas.microsoft.com/office/drawing/2014/chart" uri="{C3380CC4-5D6E-409C-BE32-E72D297353CC}">
              <c16:uniqueId val="{00000007-BD3C-4C9C-A304-4A8EB80F57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7.53</c:v>
                </c:pt>
                <c:pt idx="2">
                  <c:v>#N/A</c:v>
                </c:pt>
                <c:pt idx="3">
                  <c:v>6.66</c:v>
                </c:pt>
                <c:pt idx="4">
                  <c:v>#N/A</c:v>
                </c:pt>
                <c:pt idx="5">
                  <c:v>4.2</c:v>
                </c:pt>
                <c:pt idx="6">
                  <c:v>#N/A</c:v>
                </c:pt>
                <c:pt idx="7">
                  <c:v>5.81</c:v>
                </c:pt>
                <c:pt idx="8">
                  <c:v>#N/A</c:v>
                </c:pt>
                <c:pt idx="9">
                  <c:v>7.5</c:v>
                </c:pt>
              </c:numCache>
            </c:numRef>
          </c:val>
          <c:extLst>
            <c:ext xmlns:c16="http://schemas.microsoft.com/office/drawing/2014/chart" uri="{C3380CC4-5D6E-409C-BE32-E72D297353CC}">
              <c16:uniqueId val="{00000008-BD3C-4C9C-A304-4A8EB80F57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16.2</c:v>
                </c:pt>
                <c:pt idx="2">
                  <c:v>#N/A</c:v>
                </c:pt>
                <c:pt idx="3">
                  <c:v>17.63</c:v>
                </c:pt>
                <c:pt idx="4">
                  <c:v>#N/A</c:v>
                </c:pt>
                <c:pt idx="5">
                  <c:v>19.2</c:v>
                </c:pt>
                <c:pt idx="6">
                  <c:v>#N/A</c:v>
                </c:pt>
                <c:pt idx="7">
                  <c:v>19.809999999999999</c:v>
                </c:pt>
                <c:pt idx="8">
                  <c:v>#N/A</c:v>
                </c:pt>
                <c:pt idx="9">
                  <c:v>18.73</c:v>
                </c:pt>
              </c:numCache>
            </c:numRef>
          </c:val>
          <c:extLst>
            <c:ext xmlns:c16="http://schemas.microsoft.com/office/drawing/2014/chart" uri="{C3380CC4-5D6E-409C-BE32-E72D297353CC}">
              <c16:uniqueId val="{00000009-BD3C-4C9C-A304-4A8EB80F5795}"/>
            </c:ext>
          </c:extLst>
        </c:ser>
        <c:dLbls>
          <c:showLegendKey val="0"/>
          <c:showVal val="0"/>
          <c:showCatName val="0"/>
          <c:showSerName val="0"/>
          <c:showPercent val="0"/>
          <c:showBubbleSize val="0"/>
        </c:dLbls>
        <c:gapWidth val="150"/>
        <c:overlap val="100"/>
        <c:axId val="58667872"/>
        <c:axId val="58655904"/>
      </c:barChart>
      <c:catAx>
        <c:axId val="5866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655904"/>
        <c:crosses val="autoZero"/>
        <c:auto val="1"/>
        <c:lblAlgn val="ctr"/>
        <c:lblOffset val="100"/>
        <c:tickLblSkip val="1"/>
        <c:tickMarkSkip val="1"/>
        <c:noMultiLvlLbl val="0"/>
      </c:catAx>
      <c:valAx>
        <c:axId val="5865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67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807</c:v>
                </c:pt>
                <c:pt idx="5">
                  <c:v>820</c:v>
                </c:pt>
                <c:pt idx="8">
                  <c:v>839</c:v>
                </c:pt>
                <c:pt idx="11">
                  <c:v>866</c:v>
                </c:pt>
                <c:pt idx="14">
                  <c:v>867</c:v>
                </c:pt>
              </c:numCache>
            </c:numRef>
          </c:val>
          <c:extLst>
            <c:ext xmlns:c16="http://schemas.microsoft.com/office/drawing/2014/chart" uri="{C3380CC4-5D6E-409C-BE32-E72D297353CC}">
              <c16:uniqueId val="{00000000-2B81-4DC9-82AF-BDFCFD0DE5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81-4DC9-82AF-BDFCFD0DE5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B81-4DC9-82AF-BDFCFD0DE5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118</c:v>
                </c:pt>
                <c:pt idx="3">
                  <c:v>119</c:v>
                </c:pt>
                <c:pt idx="6">
                  <c:v>114</c:v>
                </c:pt>
                <c:pt idx="9">
                  <c:v>111</c:v>
                </c:pt>
                <c:pt idx="12">
                  <c:v>107</c:v>
                </c:pt>
              </c:numCache>
            </c:numRef>
          </c:val>
          <c:extLst>
            <c:ext xmlns:c16="http://schemas.microsoft.com/office/drawing/2014/chart" uri="{C3380CC4-5D6E-409C-BE32-E72D297353CC}">
              <c16:uniqueId val="{00000003-2B81-4DC9-82AF-BDFCFD0DE5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358</c:v>
                </c:pt>
                <c:pt idx="3">
                  <c:v>328</c:v>
                </c:pt>
                <c:pt idx="6">
                  <c:v>365</c:v>
                </c:pt>
                <c:pt idx="9">
                  <c:v>350</c:v>
                </c:pt>
                <c:pt idx="12">
                  <c:v>377</c:v>
                </c:pt>
              </c:numCache>
            </c:numRef>
          </c:val>
          <c:extLst>
            <c:ext xmlns:c16="http://schemas.microsoft.com/office/drawing/2014/chart" uri="{C3380CC4-5D6E-409C-BE32-E72D297353CC}">
              <c16:uniqueId val="{00000004-2B81-4DC9-82AF-BDFCFD0DE5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81-4DC9-82AF-BDFCFD0DE5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81-4DC9-82AF-BDFCFD0DE5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564</c:v>
                </c:pt>
                <c:pt idx="3">
                  <c:v>511</c:v>
                </c:pt>
                <c:pt idx="6">
                  <c:v>592</c:v>
                </c:pt>
                <c:pt idx="9">
                  <c:v>662</c:v>
                </c:pt>
                <c:pt idx="12">
                  <c:v>685</c:v>
                </c:pt>
              </c:numCache>
            </c:numRef>
          </c:val>
          <c:extLst>
            <c:ext xmlns:c16="http://schemas.microsoft.com/office/drawing/2014/chart" uri="{C3380CC4-5D6E-409C-BE32-E72D297353CC}">
              <c16:uniqueId val="{00000007-2B81-4DC9-82AF-BDFCFD0DE5D8}"/>
            </c:ext>
          </c:extLst>
        </c:ser>
        <c:dLbls>
          <c:showLegendKey val="0"/>
          <c:showVal val="0"/>
          <c:showCatName val="0"/>
          <c:showSerName val="0"/>
          <c:showPercent val="0"/>
          <c:showBubbleSize val="0"/>
        </c:dLbls>
        <c:gapWidth val="100"/>
        <c:overlap val="100"/>
        <c:axId val="58660256"/>
        <c:axId val="58668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233</c:v>
                </c:pt>
                <c:pt idx="2">
                  <c:v>#N/A</c:v>
                </c:pt>
                <c:pt idx="3">
                  <c:v>#N/A</c:v>
                </c:pt>
                <c:pt idx="4">
                  <c:v>138</c:v>
                </c:pt>
                <c:pt idx="5">
                  <c:v>#N/A</c:v>
                </c:pt>
                <c:pt idx="6">
                  <c:v>#N/A</c:v>
                </c:pt>
                <c:pt idx="7">
                  <c:v>232</c:v>
                </c:pt>
                <c:pt idx="8">
                  <c:v>#N/A</c:v>
                </c:pt>
                <c:pt idx="9">
                  <c:v>#N/A</c:v>
                </c:pt>
                <c:pt idx="10">
                  <c:v>257</c:v>
                </c:pt>
                <c:pt idx="11">
                  <c:v>#N/A</c:v>
                </c:pt>
                <c:pt idx="12">
                  <c:v>#N/A</c:v>
                </c:pt>
                <c:pt idx="13">
                  <c:v>302</c:v>
                </c:pt>
                <c:pt idx="14">
                  <c:v>#N/A</c:v>
                </c:pt>
              </c:numCache>
            </c:numRef>
          </c:val>
          <c:smooth val="0"/>
          <c:extLst>
            <c:ext xmlns:c16="http://schemas.microsoft.com/office/drawing/2014/chart" uri="{C3380CC4-5D6E-409C-BE32-E72D297353CC}">
              <c16:uniqueId val="{00000008-2B81-4DC9-82AF-BDFCFD0DE5D8}"/>
            </c:ext>
          </c:extLst>
        </c:ser>
        <c:dLbls>
          <c:showLegendKey val="0"/>
          <c:showVal val="0"/>
          <c:showCatName val="0"/>
          <c:showSerName val="0"/>
          <c:showPercent val="0"/>
          <c:showBubbleSize val="0"/>
        </c:dLbls>
        <c:marker val="1"/>
        <c:smooth val="0"/>
        <c:axId val="58660256"/>
        <c:axId val="58668416"/>
      </c:lineChart>
      <c:catAx>
        <c:axId val="5866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668416"/>
        <c:crosses val="autoZero"/>
        <c:auto val="1"/>
        <c:lblAlgn val="ctr"/>
        <c:lblOffset val="100"/>
        <c:tickLblSkip val="1"/>
        <c:tickMarkSkip val="1"/>
        <c:noMultiLvlLbl val="0"/>
      </c:catAx>
      <c:valAx>
        <c:axId val="5866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6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11201</c:v>
                </c:pt>
                <c:pt idx="5">
                  <c:v>10833</c:v>
                </c:pt>
                <c:pt idx="8">
                  <c:v>10756</c:v>
                </c:pt>
                <c:pt idx="11">
                  <c:v>10487</c:v>
                </c:pt>
                <c:pt idx="14">
                  <c:v>10334</c:v>
                </c:pt>
              </c:numCache>
            </c:numRef>
          </c:val>
          <c:extLst>
            <c:ext xmlns:c16="http://schemas.microsoft.com/office/drawing/2014/chart" uri="{C3380CC4-5D6E-409C-BE32-E72D297353CC}">
              <c16:uniqueId val="{00000000-E5FA-457C-A830-E9885DA02C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5FA-457C-A830-E9885DA02C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2374</c:v>
                </c:pt>
                <c:pt idx="5">
                  <c:v>2447</c:v>
                </c:pt>
                <c:pt idx="8">
                  <c:v>2455</c:v>
                </c:pt>
                <c:pt idx="11">
                  <c:v>2214</c:v>
                </c:pt>
                <c:pt idx="14">
                  <c:v>2463</c:v>
                </c:pt>
              </c:numCache>
            </c:numRef>
          </c:val>
          <c:extLst>
            <c:ext xmlns:c16="http://schemas.microsoft.com/office/drawing/2014/chart" uri="{C3380CC4-5D6E-409C-BE32-E72D297353CC}">
              <c16:uniqueId val="{00000002-E5FA-457C-A830-E9885DA02C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FA-457C-A830-E9885DA02C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FA-457C-A830-E9885DA02C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FA-457C-A830-E9885DA02C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1641</c:v>
                </c:pt>
                <c:pt idx="3">
                  <c:v>1409</c:v>
                </c:pt>
                <c:pt idx="6">
                  <c:v>1834</c:v>
                </c:pt>
                <c:pt idx="9">
                  <c:v>1808</c:v>
                </c:pt>
                <c:pt idx="12">
                  <c:v>1755</c:v>
                </c:pt>
              </c:numCache>
            </c:numRef>
          </c:val>
          <c:extLst>
            <c:ext xmlns:c16="http://schemas.microsoft.com/office/drawing/2014/chart" uri="{C3380CC4-5D6E-409C-BE32-E72D297353CC}">
              <c16:uniqueId val="{00000006-E5FA-457C-A830-E9885DA02C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741</c:v>
                </c:pt>
                <c:pt idx="3">
                  <c:v>662</c:v>
                </c:pt>
                <c:pt idx="6">
                  <c:v>576</c:v>
                </c:pt>
                <c:pt idx="9">
                  <c:v>485</c:v>
                </c:pt>
                <c:pt idx="12">
                  <c:v>388</c:v>
                </c:pt>
              </c:numCache>
            </c:numRef>
          </c:val>
          <c:extLst>
            <c:ext xmlns:c16="http://schemas.microsoft.com/office/drawing/2014/chart" uri="{C3380CC4-5D6E-409C-BE32-E72D297353CC}">
              <c16:uniqueId val="{00000007-E5FA-457C-A830-E9885DA02C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5271</c:v>
                </c:pt>
                <c:pt idx="3">
                  <c:v>4902</c:v>
                </c:pt>
                <c:pt idx="6">
                  <c:v>5126</c:v>
                </c:pt>
                <c:pt idx="9">
                  <c:v>4807</c:v>
                </c:pt>
                <c:pt idx="12">
                  <c:v>4997</c:v>
                </c:pt>
              </c:numCache>
            </c:numRef>
          </c:val>
          <c:extLst>
            <c:ext xmlns:c16="http://schemas.microsoft.com/office/drawing/2014/chart" uri="{C3380CC4-5D6E-409C-BE32-E72D297353CC}">
              <c16:uniqueId val="{00000008-E5FA-457C-A830-E9885DA02C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c:v>
                </c:pt>
                <c:pt idx="3">
                  <c:v>91</c:v>
                </c:pt>
                <c:pt idx="6">
                  <c:v>91</c:v>
                </c:pt>
                <c:pt idx="9">
                  <c:v>91</c:v>
                </c:pt>
                <c:pt idx="12">
                  <c:v>268</c:v>
                </c:pt>
              </c:numCache>
            </c:numRef>
          </c:val>
          <c:extLst>
            <c:ext xmlns:c16="http://schemas.microsoft.com/office/drawing/2014/chart" uri="{C3380CC4-5D6E-409C-BE32-E72D297353CC}">
              <c16:uniqueId val="{00000009-E5FA-457C-A830-E9885DA02C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8256</c:v>
                </c:pt>
                <c:pt idx="3">
                  <c:v>8319</c:v>
                </c:pt>
                <c:pt idx="6">
                  <c:v>8643</c:v>
                </c:pt>
                <c:pt idx="9">
                  <c:v>8715</c:v>
                </c:pt>
                <c:pt idx="12">
                  <c:v>8684</c:v>
                </c:pt>
              </c:numCache>
            </c:numRef>
          </c:val>
          <c:extLst>
            <c:ext xmlns:c16="http://schemas.microsoft.com/office/drawing/2014/chart" uri="{C3380CC4-5D6E-409C-BE32-E72D297353CC}">
              <c16:uniqueId val="{0000000A-E5FA-457C-A830-E9885DA02CC5}"/>
            </c:ext>
          </c:extLst>
        </c:ser>
        <c:dLbls>
          <c:showLegendKey val="0"/>
          <c:showVal val="0"/>
          <c:showCatName val="0"/>
          <c:showSerName val="0"/>
          <c:showPercent val="0"/>
          <c:showBubbleSize val="0"/>
        </c:dLbls>
        <c:gapWidth val="100"/>
        <c:overlap val="100"/>
        <c:axId val="58659712"/>
        <c:axId val="58661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2359</c:v>
                </c:pt>
                <c:pt idx="2">
                  <c:v>#N/A</c:v>
                </c:pt>
                <c:pt idx="3">
                  <c:v>#N/A</c:v>
                </c:pt>
                <c:pt idx="4">
                  <c:v>2103</c:v>
                </c:pt>
                <c:pt idx="5">
                  <c:v>#N/A</c:v>
                </c:pt>
                <c:pt idx="6">
                  <c:v>#N/A</c:v>
                </c:pt>
                <c:pt idx="7">
                  <c:v>3059</c:v>
                </c:pt>
                <c:pt idx="8">
                  <c:v>#N/A</c:v>
                </c:pt>
                <c:pt idx="9">
                  <c:v>#N/A</c:v>
                </c:pt>
                <c:pt idx="10">
                  <c:v>3205</c:v>
                </c:pt>
                <c:pt idx="11">
                  <c:v>#N/A</c:v>
                </c:pt>
                <c:pt idx="12">
                  <c:v>#N/A</c:v>
                </c:pt>
                <c:pt idx="13">
                  <c:v>3296</c:v>
                </c:pt>
                <c:pt idx="14">
                  <c:v>#N/A</c:v>
                </c:pt>
              </c:numCache>
            </c:numRef>
          </c:val>
          <c:smooth val="0"/>
          <c:extLst>
            <c:ext xmlns:c16="http://schemas.microsoft.com/office/drawing/2014/chart" uri="{C3380CC4-5D6E-409C-BE32-E72D297353CC}">
              <c16:uniqueId val="{0000000B-E5FA-457C-A830-E9885DA02CC5}"/>
            </c:ext>
          </c:extLst>
        </c:ser>
        <c:dLbls>
          <c:showLegendKey val="0"/>
          <c:showVal val="0"/>
          <c:showCatName val="0"/>
          <c:showSerName val="0"/>
          <c:showPercent val="0"/>
          <c:showBubbleSize val="0"/>
        </c:dLbls>
        <c:marker val="1"/>
        <c:smooth val="0"/>
        <c:axId val="58659712"/>
        <c:axId val="58661344"/>
      </c:lineChart>
      <c:catAx>
        <c:axId val="5865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661344"/>
        <c:crosses val="autoZero"/>
        <c:auto val="1"/>
        <c:lblAlgn val="ctr"/>
        <c:lblOffset val="100"/>
        <c:tickLblSkip val="1"/>
        <c:tickMarkSkip val="1"/>
        <c:noMultiLvlLbl val="0"/>
      </c:catAx>
      <c:valAx>
        <c:axId val="5866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5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1064</c:v>
                </c:pt>
                <c:pt idx="1">
                  <c:v>971</c:v>
                </c:pt>
                <c:pt idx="2">
                  <c:v>972</c:v>
                </c:pt>
              </c:numCache>
            </c:numRef>
          </c:val>
          <c:extLst>
            <c:ext xmlns:c16="http://schemas.microsoft.com/office/drawing/2014/chart" uri="{C3380CC4-5D6E-409C-BE32-E72D297353CC}">
              <c16:uniqueId val="{00000000-4EDC-4806-B36F-109ED51C87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412</c:v>
                </c:pt>
                <c:pt idx="1">
                  <c:v>332</c:v>
                </c:pt>
                <c:pt idx="2">
                  <c:v>473</c:v>
                </c:pt>
              </c:numCache>
            </c:numRef>
          </c:val>
          <c:extLst>
            <c:ext xmlns:c16="http://schemas.microsoft.com/office/drawing/2014/chart" uri="{C3380CC4-5D6E-409C-BE32-E72D297353CC}">
              <c16:uniqueId val="{00000001-4EDC-4806-B36F-109ED51C87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787</c:v>
                </c:pt>
                <c:pt idx="1">
                  <c:v>718</c:v>
                </c:pt>
                <c:pt idx="2">
                  <c:v>689</c:v>
                </c:pt>
              </c:numCache>
            </c:numRef>
          </c:val>
          <c:extLst>
            <c:ext xmlns:c16="http://schemas.microsoft.com/office/drawing/2014/chart" uri="{C3380CC4-5D6E-409C-BE32-E72D297353CC}">
              <c16:uniqueId val="{00000002-4EDC-4806-B36F-109ED51C8761}"/>
            </c:ext>
          </c:extLst>
        </c:ser>
        <c:dLbls>
          <c:showLegendKey val="0"/>
          <c:showVal val="0"/>
          <c:showCatName val="0"/>
          <c:showSerName val="0"/>
          <c:showPercent val="0"/>
          <c:showBubbleSize val="0"/>
        </c:dLbls>
        <c:gapWidth val="120"/>
        <c:overlap val="100"/>
        <c:axId val="58661888"/>
        <c:axId val="58658080"/>
      </c:barChart>
      <c:catAx>
        <c:axId val="5866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658080"/>
        <c:crosses val="autoZero"/>
        <c:auto val="1"/>
        <c:lblAlgn val="ctr"/>
        <c:lblOffset val="100"/>
        <c:tickLblSkip val="1"/>
        <c:tickMarkSkip val="1"/>
        <c:noMultiLvlLbl val="0"/>
      </c:catAx>
      <c:valAx>
        <c:axId val="58658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66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{0D4E958B-8F7C-4333-ADF0-24FAB5E20BA8}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171-404D-8061-B1B9B1E9F9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{CF15D5ED-344C-4E97-AB76-6008C27C01FB}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71-404D-8061-B1B9B1E9F9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{C614ACBA-F957-4A46-A733-D0AB13E039E6}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71-404D-8061-B1B9B1E9F9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{A8B199FC-0DFC-42BC-8B8E-1A27CE229DEA}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71-404D-8061-B1B9B1E9F9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{F1D29633-575E-44C8-A0A8-2C583E3D5E48}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71-404D-8061-B1B9B1E9F9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{7AFAB434-61EE-42D6-A584-A4EE21A316B7}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171-404D-8061-B1B9B1E9F9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{A403F6C2-7FAC-4A5D-83AE-CBACBC258C36}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171-404D-8061-B1B9B1E9F9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{B6EF195C-7FEE-4C6B-8F62-5C1AA3F15C57}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171-404D-8061-B1B9B1E9F9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{8B737310-1AD2-43FD-A3F7-F6234DA2AEA8}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171-404D-8061-B1B9B1E9F9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65.3</c:v>
                </c:pt>
                <c:pt idx="24">
                  <c:v>62.7</c:v>
                </c:pt>
                <c:pt idx="32">
                  <c:v>64.2</c:v>
                </c:pt>
              </c:numCache>
            </c:numRef>
          </c:xVal>
          <c:yVal>
            <c:numRef>
              <c:f>公会計指標分析・財政指標組合せ分析表!$BP$51:$DC$51</c:f>
              <c:numCache>
                <c:formatCode>#,##0.0;"▲ "#,##0.0</c:formatCode>
                <c:ptCount val="40"/>
                <c:pt idx="16">
                  <c:v>62.8</c:v>
                </c:pt>
                <c:pt idx="24">
                  <c:v>65.7</c:v>
                </c:pt>
                <c:pt idx="32">
                  <c:v>66.8</c:v>
                </c:pt>
              </c:numCache>
            </c:numRef>
          </c:yVal>
          <c:smooth val="0"/>
          <c:extLst>
            <c:ext xmlns:c16="http://schemas.microsoft.com/office/drawing/2014/chart" uri="{C3380CC4-5D6E-409C-BE32-E72D297353CC}">
              <c16:uniqueId val="{00000009-D171-404D-8061-B1B9B1E9F9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{9E7CFEC8-BD73-4761-BFAB-2D6E0EE33ACD}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171-404D-8061-B1B9B1E9F9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{E3452D2E-4DFD-4ED8-9626-9928CC18B024}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71-404D-8061-B1B9B1E9F9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{86A8CEC9-467C-4CE3-AF4C-43F4B50252FC}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71-404D-8061-B1B9B1E9F9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{908B9451-C900-419C-B159-370B78824473}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71-404D-8061-B1B9B1E9F9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{D802F410-0A24-4B78-BFCA-FD7DB82B9662}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71-404D-8061-B1B9B1E9F9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{B75DF3B1-0A74-4F0F-BF00-06FDFD777486}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171-404D-8061-B1B9B1E9F93E}"/>
                </c:ext>
              </c:extLst>
            </c:dLbl>
            <c:dLbl>
              <c:idx val="16"/>
              <c:layout>
                <c:manualLayout>
                  <c:x val="-4.092390767796144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{97D4E238-5D69-4CE3-B6F8-EB1518609B8A}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171-404D-8061-B1B9B1E9F93E}"/>
                </c:ext>
              </c:extLst>
            </c:dLbl>
            <c:dLbl>
              <c:idx val="24"/>
              <c:layout>
                <c:manualLayout>
                  <c:x val="-2.336649326118314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{1428949D-082C-4974-8703-A401A7678B41}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171-404D-8061-B1B9B1E9F9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{368D428D-0B00-4E64-8BF7-ECC6C55710C7}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171-404D-8061-B1B9B1E9F9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pt idx="24">
                  <c:v>57.8</c:v>
                </c:pt>
                <c:pt idx="32">
                  <c:v>59.2</c:v>
                </c:pt>
              </c:numCache>
            </c:numRef>
          </c:xVal>
          <c:yVal>
            <c:numRef>
              <c:f>公会計指標分析・財政指標組合せ分析表!$BP$55:$DC$55</c:f>
              <c:numCache>
                <c:formatCode>#,##0.0;"▲ "#,##0.0</c:formatCode>
                <c:ptCount val="40"/>
                <c:pt idx="16">
                  <c:v>15.5</c:v>
                </c:pt>
                <c:pt idx="24">
                  <c:v>14</c:v>
                </c:pt>
                <c:pt idx="32">
                  <c:v>11.4</c:v>
                </c:pt>
              </c:numCache>
            </c:numRef>
          </c:yVal>
          <c:smooth val="0"/>
          <c:extLst>
            <c:ext xmlns:c16="http://schemas.microsoft.com/office/drawing/2014/chart" uri="{C3380CC4-5D6E-409C-BE32-E72D297353CC}">
              <c16:uniqueId val="{00000013-D171-404D-8061-B1B9B1E9F93E}"/>
            </c:ext>
          </c:extLst>
        </c:ser>
        <c:dLbls>
          <c:showLegendKey val="0"/>
          <c:showVal val="1"/>
          <c:showCatName val="0"/>
          <c:showSerName val="0"/>
          <c:showPercent val="0"/>
          <c:showBubbleSize val="0"/>
        </c:dLbls>
        <c:axId val="46179840"/>
        <c:axId val="46181760"/>
      </c:scatterChart>
      <c:valAx>
        <c:axId val="46179840"/>
        <c:scaling>
          <c:orientation val="minMax"/>
          <c:max val="66"/>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{A3BA1623-D844-4173-9B26-6343C78923B6}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EF9-43DF-B8CC-447B1CAAD2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{88A39270-296D-4631-818F-7B89CA7FE21B}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F9-43DF-B8CC-447B1CAAD2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{0998BCEB-D184-461C-842C-870F35267466}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F9-43DF-B8CC-447B1CAAD2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{CF29BD73-EFF7-46AD-90CF-AA86A8AC4B4F}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F9-43DF-B8CC-447B1CAAD2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{3FD8782D-A93C-4ED4-A726-CEB52FB3E2C0}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F9-43DF-B8CC-447B1CAAD2C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{23BF176D-361A-4C36-83B6-2F8BAF11C04F}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EF9-43DF-B8CC-447B1CAAD2C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{F726FB18-22BC-4F5A-8640-F157DBD9F943}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EF9-43DF-B8CC-447B1CAAD2C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{D8EAC677-DDC7-4DCD-9211-9FB9D89B890E}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EF9-43DF-B8CC-447B1CAAD2C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{35DD3B46-D301-486E-B883-1913D0023D09}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EF9-43DF-B8CC-447B1CAAD2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4.8</c:v>
                </c:pt>
                <c:pt idx="16">
                  <c:v>4.4000000000000004</c:v>
                </c:pt>
                <c:pt idx="24">
                  <c:v>4.5999999999999996</c:v>
                </c:pt>
                <c:pt idx="32">
                  <c:v>5.3</c:v>
                </c:pt>
              </c:numCache>
            </c:numRef>
          </c:xVal>
          <c:yVal>
            <c:numRef>
              <c:f>公会計指標分析・財政指標組合せ分析表!$BP$73:$DC$73</c:f>
              <c:numCache>
                <c:formatCode>#,##0.0;"▲ "#,##0.0</c:formatCode>
                <c:ptCount val="40"/>
                <c:pt idx="0">
                  <c:v>49</c:v>
                </c:pt>
                <c:pt idx="8">
                  <c:v>42.3</c:v>
                </c:pt>
                <c:pt idx="16">
                  <c:v>62.8</c:v>
                </c:pt>
                <c:pt idx="24">
                  <c:v>65.7</c:v>
                </c:pt>
                <c:pt idx="32">
                  <c:v>66.8</c:v>
                </c:pt>
              </c:numCache>
            </c:numRef>
          </c:yVal>
          <c:smooth val="0"/>
          <c:extLst>
            <c:ext xmlns:c16="http://schemas.microsoft.com/office/drawing/2014/chart" uri="{C3380CC4-5D6E-409C-BE32-E72D297353CC}">
              <c16:uniqueId val="{00000009-EEF9-43DF-B8CC-447B1CAAD2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{14D6C0DC-1D2E-4122-A5F8-6BD280A9F8F0}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EF9-43DF-B8CC-447B1CAAD2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{278023D5-3553-411A-8839-FEA3BE7431DB}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F9-43DF-B8CC-447B1CAAD2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{5CD71B36-32C8-4761-BE15-B08319651A82}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F9-43DF-B8CC-447B1CAAD2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{3FEA1929-79DB-409D-B8FE-CF443772DC1D}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F9-43DF-B8CC-447B1CAAD2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{5B6C9999-F84B-4E7D-BBFC-FD1B74A6F96D}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F9-43DF-B8CC-447B1CAAD2C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{3045F91B-DE16-4B7C-A2F0-8CD398FB70B8}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EF9-43DF-B8CC-447B1CAAD2C6}"/>
                </c:ext>
              </c:extLst>
            </c:dLbl>
            <c:dLbl>
              <c:idx val="16"/>
              <c:layout>
                <c:manualLayout>
                  <c:x val="-2.786672995984164E-2"/>
                  <c:y val="-7.333258214393108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{31E65372-80BC-431D-95CB-0CE981586546}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EF9-43DF-B8CC-447B1CAAD2C6}"/>
                </c:ext>
              </c:extLst>
            </c:dLbl>
            <c:dLbl>
              <c:idx val="24"/>
              <c:layout>
                <c:manualLayout>
                  <c:x val="-3.5529253278379698E-2"/>
                  <c:y val="-5.150071203165681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{1B76F88D-EA83-4581-A949-A4772DC9297D}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EF9-43DF-B8CC-447B1CAAD2C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{D3A9117F-07A0-445A-9C2C-B0CDF42726C7}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EF9-43DF-B8CC-447B1CAAD2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EEF9-43DF-B8CC-447B1CAAD2C6}"/>
            </c:ext>
          </c:extLst>
        </c:ser>
        <c:dLbls>
          <c:showLegendKey val="0"/>
          <c:showVal val="1"/>
          <c:showCatName val="0"/>
          <c:showSerName val="0"/>
          <c:showPercent val="0"/>
          <c:showBubbleSize val="0"/>
        </c:dLbls>
        <c:axId val="84219776"/>
        <c:axId val="84234240"/>
      </c:scatterChart>
      <c:valAx>
        <c:axId val="84219776"/>
        <c:scaling>
          <c:orientation val="minMax"/>
          <c:max val="8.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年度債の減税補填債の償還終了による減要因があるものの、平成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債の臨時財政対策債が償還開始したことが影響し増額となった。また、公営企業債の元利償還金に対する繰入金についても増加しているが、公共下水道事業特別会計への繰入金の増加が影響している。公営企業債の残高について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の大部分は、臨時財政対策債となっており、その他の借り入れにおいても後年度の元利償還金が基準財政需要額に算入される地方債を借り入れており、引き続き交付税措置される地方債を借り入れ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将来負担比率は、近年増加傾向にあり、平成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新たな事業に係る債務負担行為の新規計上が影響し将来負担額が増加した。一方、地方債については、新規発行の抑制や財源確保による借入の廃止等の取り組みにより地方債残高は前年度比で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充当可能財源等は、今後の公債費の増に備え減債基金に積立を行ったこと等が影響し、充当可能基金が増加した。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今後については、起債の新規発行を抑制することとあわせて、事務事業等の見直しなどにより、経費削減に努め、計画的に充当可能基金を積み立てるよう努めていく。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年度は、税収等が好調であったこともあり、取り崩しを行う基金は少なく、減債基金および教育施設整備資金積立基金への積立を行ったことから、基金全体の残高は増額となった。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近年頻発する自然災害や老朽化する公共施設等への対応、公債費の増などにより必要となる一般財源は増加すると考えられる。各事務事業の合理化・効率化や公共施設等総合管理計画に基づく公共施設の適正管理等により徹底した経費の削減を行うとともに、町税等の徴収強化等により積極的に財源確保を行い、積立金の増額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教育施設整備資金積立基金：教育施設の整備の財源に充てる。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町営住宅建設整備基金：町営住宅または共同施設の建設、修繕または改良に要する財源に充てる。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教育施設整備資金積立基金：今後の教育施設の整備等に充てるため、積立を行ったことにより残高は増額となった。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町営住宅建設整備基金：過去に借り入れた地方債の元利償還および町営住宅の修繕に充てるために取り崩したため、残高は減額となった。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に関しては、公共施設等総合管理計画に基づき個別計画を策定のうえ、適切な管理を行っていく。基金積立は、主にその際の財源不足に対応するために積立を行っていく。積立金額については、施設の老朽化等の調査結果に基づき設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町営住宅建設整備基金については、地方債の元利償還および町営住宅の修繕に充てていくこととして、施設の老朽化の程度や一般会計における資金状況等を考慮し、積立額や取り崩し額を設定していく。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徹底した経費削減の取り組みにより、近年は財政調整基金の取り崩しは行わず財政運営が行えていたが、平成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年度は、社会保障関係経費の増や税収および地方交付税の減額要因などもあり、財源不足への対応として取り崩すこととなった。平成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年度は、当初取り崩す予定をしていたが、経費節減や税収が好調であったこともあり、取り崩さずに財政運営が行えた。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今後については、近年頻発する自然災害時の対応や老朽化する公共施設への対応を踏まえながら、必要な額を計画的に積立が行えるよう検討する。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年度は過去の公共工事に対する元利償還の増に対応するため、取り崩しを行ったことから減額となった。平成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年度については、税収等で増収となったことから、今後の元利償還金の増に対応するために基金積立を行った。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償還のピークを迎えるため、取り崩し額が増加を見込んでいる。老朽化が進む公共施設の長寿命化対応に対して、地方債の発行を見込んでおり、後年度の元利償還に対応するためにも、基金への積立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21,479
20,961
117.60
9,482,004
8,965,079
435,277
5,796,276
8,683,927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有形固定資産減価償却率は、類似団体と比較しても高い値を示す傾向にある。これは、当町の特徴として、人口規模に対して、町全体の面積が広いことにある（人口</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人あたりの面積：当町</a:t>
          </a:r>
          <a:r>
            <a:rPr kumimoji="1" lang="en-US" altLang="ja-JP" sz="1000">
              <a:latin typeface="ＭＳ Ｐゴシック" panose="020B0600070205080204" pitchFamily="50" charset="-128"/>
              <a:ea typeface="ＭＳ Ｐゴシック" panose="020B0600070205080204" pitchFamily="50" charset="-128"/>
            </a:rPr>
            <a:t>5,475m</a:t>
          </a:r>
          <a:r>
            <a:rPr kumimoji="1" lang="en-US" altLang="ja-JP" sz="1000" baseline="30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、類似団体</a:t>
          </a:r>
          <a:r>
            <a:rPr kumimoji="1" lang="en-US" altLang="ja-JP" sz="1000">
              <a:latin typeface="ＭＳ Ｐゴシック" panose="020B0600070205080204" pitchFamily="50" charset="-128"/>
              <a:ea typeface="ＭＳ Ｐゴシック" panose="020B0600070205080204" pitchFamily="50" charset="-128"/>
            </a:rPr>
            <a:t>4,360m</a:t>
          </a:r>
          <a:r>
            <a:rPr kumimoji="1" lang="en-US" altLang="ja-JP" sz="1000" baseline="30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すなわち、道路を始め、管理する公共施設が類似団体より多く、あわせて改修等に充てる財源が十分に確保出来ない状況から、類似団体と比較し、全体的に有形固定資産減価償却率が高くなっていると考え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これを踏まえ、主要な公共施設等については、既に策定している公共施設等総合管理計画に基づく、個別施設計画により、計画的な管理を行っていく。</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楕円 78"/>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80" name="有形固定資産減価償却率該当値テキスト"/>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81" name="楕円 80"/>
        <xdr:cNvSpPr/>
      </xdr:nvSpPr>
      <xdr:spPr>
        <a:xfrm>
          <a:off x="4000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30</xdr:row>
      <xdr:rowOff>20320</xdr:rowOff>
    </xdr:to>
    <xdr:cxnSp macro="">
      <xdr:nvCxnSpPr>
        <xdr:cNvPr id="82" name="直線コネクタ 81"/>
        <xdr:cNvCxnSpPr/>
      </xdr:nvCxnSpPr>
      <xdr:spPr>
        <a:xfrm flipV="1">
          <a:off x="4051300" y="588137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47413</xdr:rowOff>
    </xdr:from>
    <xdr:to>
      <xdr:col>15</xdr:col>
      <xdr:colOff>187325</xdr:colOff>
      <xdr:row>29</xdr:row>
      <xdr:rowOff>149013</xdr:rowOff>
    </xdr:to>
    <xdr:sp macro="" textlink="">
      <xdr:nvSpPr>
        <xdr:cNvPr id="83" name="楕円 82"/>
        <xdr:cNvSpPr/>
      </xdr:nvSpPr>
      <xdr:spPr>
        <a:xfrm>
          <a:off x="3238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98213</xdr:rowOff>
    </xdr:from>
    <xdr:to>
      <xdr:col>19</xdr:col>
      <xdr:colOff>136525</xdr:colOff>
      <xdr:row>30</xdr:row>
      <xdr:rowOff>20320</xdr:rowOff>
    </xdr:to>
    <xdr:cxnSp macro="">
      <xdr:nvCxnSpPr>
        <xdr:cNvPr id="84" name="直線コネクタ 83"/>
        <xdr:cNvCxnSpPr/>
      </xdr:nvCxnSpPr>
      <xdr:spPr>
        <a:xfrm>
          <a:off x="3289300" y="5841788"/>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5"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6" name="n_2aveValue有形固定資産減価償却率"/>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7"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88" name="n_1mainValue有形固定資産減価償却率"/>
        <xdr:cNvSpPr txBox="1"/>
      </xdr:nvSpPr>
      <xdr:spPr>
        <a:xfrm>
          <a:off x="38360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165540</xdr:rowOff>
    </xdr:from>
    <xdr:ext cx="405111" cy="259045"/>
    <xdr:sp macro="" textlink="">
      <xdr:nvSpPr>
        <xdr:cNvPr id="89" name="n_2mainValue有形固定資産減価償却率"/>
        <xdr:cNvSpPr txBox="1"/>
      </xdr:nvSpPr>
      <xdr:spPr>
        <a:xfrm>
          <a:off x="30867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債務償還比率（参考指標）は、類似団体と比較し、高い値を示す状況にある。主な要因としては、防災センター等の公共施設の整備が近年続いたことにより、地方債の債務残高が増加したことが考えられる。また、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西大路定住宅地整備に係る債務負担行為や公営企業への繰出金の増加等が影響し、比率の分子である将来負担額が増加した一方で、税収や臨時財政対策債発行可能額等の分母の経常一般財源等が大幅に増加し、債務償還比率は減少した。</a:t>
          </a:r>
        </a:p>
        <a:p>
          <a:r>
            <a:rPr kumimoji="1" lang="ja-JP" altLang="en-US" sz="900">
              <a:latin typeface="ＭＳ Ｐゴシック" panose="020B0600070205080204" pitchFamily="50" charset="-128"/>
              <a:ea typeface="ＭＳ Ｐゴシック" panose="020B0600070205080204" pitchFamily="50" charset="-128"/>
            </a:rPr>
            <a:t>　今後については、引き続き、地方債発行の必要性を十分に検討し、新規発行は極力抑制していくこととして、債務残高の増加の抑制に努める。また、借り入れる場合においては、後年度の償還時に交付税算入のある財源的に有利な地方債を借り入れることにより、実質的な負担の軽減に努めるようにす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0" name="直線コネクタ 119"/>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3"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4" name="直線コネクタ 123"/>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5"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6" name="フローチャート: 判断 125"/>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7" name="フローチャート: 判断 126"/>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169001</xdr:rowOff>
    </xdr:from>
    <xdr:to>
      <xdr:col>76</xdr:col>
      <xdr:colOff>73025</xdr:colOff>
      <xdr:row>29</xdr:row>
      <xdr:rowOff>99151</xdr:rowOff>
    </xdr:to>
    <xdr:sp macro="" textlink="">
      <xdr:nvSpPr>
        <xdr:cNvPr id="133" name="楕円 132"/>
        <xdr:cNvSpPr/>
      </xdr:nvSpPr>
      <xdr:spPr>
        <a:xfrm>
          <a:off x="147447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20428</xdr:rowOff>
    </xdr:from>
    <xdr:ext cx="469744" cy="259045"/>
    <xdr:sp macro="" textlink="">
      <xdr:nvSpPr>
        <xdr:cNvPr id="134" name="債務償還比率該当値テキスト"/>
        <xdr:cNvSpPr txBox="1"/>
      </xdr:nvSpPr>
      <xdr:spPr>
        <a:xfrm>
          <a:off x="148463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170126</xdr:rowOff>
    </xdr:from>
    <xdr:to>
      <xdr:col>72</xdr:col>
      <xdr:colOff>123825</xdr:colOff>
      <xdr:row>26</xdr:row>
      <xdr:rowOff>100276</xdr:rowOff>
    </xdr:to>
    <xdr:sp macro="" textlink="">
      <xdr:nvSpPr>
        <xdr:cNvPr id="135" name="楕円 134"/>
        <xdr:cNvSpPr/>
      </xdr:nvSpPr>
      <xdr:spPr>
        <a:xfrm>
          <a:off x="14033500" y="52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49476</xdr:rowOff>
    </xdr:from>
    <xdr:to>
      <xdr:col>76</xdr:col>
      <xdr:colOff>22225</xdr:colOff>
      <xdr:row>29</xdr:row>
      <xdr:rowOff>48351</xdr:rowOff>
    </xdr:to>
    <xdr:cxnSp macro="">
      <xdr:nvCxnSpPr>
        <xdr:cNvPr id="136" name="直線コネクタ 135"/>
        <xdr:cNvCxnSpPr/>
      </xdr:nvCxnSpPr>
      <xdr:spPr>
        <a:xfrm>
          <a:off x="14084300" y="5278701"/>
          <a:ext cx="711200" cy="5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37"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24</xdr:row>
      <xdr:rowOff>116803</xdr:rowOff>
    </xdr:from>
    <xdr:ext cx="469744" cy="259045"/>
    <xdr:sp macro="" textlink="">
      <xdr:nvSpPr>
        <xdr:cNvPr id="138" name="n_1mainValue債務償還比率"/>
        <xdr:cNvSpPr txBox="1"/>
      </xdr:nvSpPr>
      <xdr:spPr>
        <a:xfrm>
          <a:off x="13836727" y="500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21,479
20,961
117.60
9,482,004
8,965,079
435,277
5,796,276
8,683,927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71" name="楕円 70"/>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44467</xdr:rowOff>
    </xdr:from>
    <xdr:ext cx="405111" cy="259045"/>
    <xdr:sp macro="" textlink="">
      <xdr:nvSpPr>
        <xdr:cNvPr id="72" name="【道路】&#10;有形固定資産減価償却率該当値テキスト"/>
        <xdr:cNvSpPr txBox="1"/>
      </xdr:nvSpPr>
      <xdr:spPr>
        <a:xfrm>
          <a:off x="467360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3" name="楕円 72"/>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72390</xdr:rowOff>
    </xdr:from>
    <xdr:to>
      <xdr:col>24</xdr:col>
      <xdr:colOff>63500</xdr:colOff>
      <xdr:row>36</xdr:row>
      <xdr:rowOff>110490</xdr:rowOff>
    </xdr:to>
    <xdr:cxnSp macro="">
      <xdr:nvCxnSpPr>
        <xdr:cNvPr id="74" name="直線コネクタ 73"/>
        <xdr:cNvCxnSpPr/>
      </xdr:nvCxnSpPr>
      <xdr:spPr>
        <a:xfrm flipV="1">
          <a:off x="3797300" y="62445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90170</xdr:rowOff>
    </xdr:from>
    <xdr:to>
      <xdr:col>15</xdr:col>
      <xdr:colOff>101600</xdr:colOff>
      <xdr:row>37</xdr:row>
      <xdr:rowOff>20320</xdr:rowOff>
    </xdr:to>
    <xdr:sp macro="" textlink="">
      <xdr:nvSpPr>
        <xdr:cNvPr id="75" name="楕円 74"/>
        <xdr:cNvSpPr/>
      </xdr:nvSpPr>
      <xdr:spPr>
        <a:xfrm>
          <a:off x="2857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140970</xdr:rowOff>
    </xdr:to>
    <xdr:cxnSp macro="">
      <xdr:nvCxnSpPr>
        <xdr:cNvPr id="76" name="直線コネクタ 75"/>
        <xdr:cNvCxnSpPr/>
      </xdr:nvCxnSpPr>
      <xdr:spPr>
        <a:xfrm flipV="1">
          <a:off x="2908300" y="6282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7"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8"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9"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0" name="n_1mainValue【道路】&#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36847</xdr:rowOff>
    </xdr:from>
    <xdr:ext cx="405111" cy="259045"/>
    <xdr:sp macro="" textlink="">
      <xdr:nvSpPr>
        <xdr:cNvPr id="81" name="n_2mainValue【道路】&#10;有形固定資産減価償却率"/>
        <xdr:cNvSpPr txBox="1"/>
      </xdr:nvSpPr>
      <xdr:spPr>
        <a:xfrm>
          <a:off x="2705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0"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12040</xdr:rowOff>
    </xdr:from>
    <xdr:to>
      <xdr:col>55</xdr:col>
      <xdr:colOff>50800</xdr:colOff>
      <xdr:row>41</xdr:row>
      <xdr:rowOff>113640</xdr:rowOff>
    </xdr:to>
    <xdr:sp macro="" textlink="">
      <xdr:nvSpPr>
        <xdr:cNvPr id="120" name="楕円 119"/>
        <xdr:cNvSpPr/>
      </xdr:nvSpPr>
      <xdr:spPr>
        <a:xfrm>
          <a:off x="10426700" y="70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98417</xdr:rowOff>
    </xdr:from>
    <xdr:ext cx="534377" cy="259045"/>
    <xdr:sp macro="" textlink="">
      <xdr:nvSpPr>
        <xdr:cNvPr id="121" name="【道路】&#10;一人当たり延長該当値テキスト"/>
        <xdr:cNvSpPr txBox="1"/>
      </xdr:nvSpPr>
      <xdr:spPr>
        <a:xfrm>
          <a:off x="10515600" y="695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13513</xdr:rowOff>
    </xdr:from>
    <xdr:to>
      <xdr:col>50</xdr:col>
      <xdr:colOff>165100</xdr:colOff>
      <xdr:row>41</xdr:row>
      <xdr:rowOff>115113</xdr:rowOff>
    </xdr:to>
    <xdr:sp macro="" textlink="">
      <xdr:nvSpPr>
        <xdr:cNvPr id="122" name="楕円 121"/>
        <xdr:cNvSpPr/>
      </xdr:nvSpPr>
      <xdr:spPr>
        <a:xfrm>
          <a:off x="9588500" y="70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62840</xdr:rowOff>
    </xdr:from>
    <xdr:to>
      <xdr:col>55</xdr:col>
      <xdr:colOff>0</xdr:colOff>
      <xdr:row>41</xdr:row>
      <xdr:rowOff>64313</xdr:rowOff>
    </xdr:to>
    <xdr:cxnSp macro="">
      <xdr:nvCxnSpPr>
        <xdr:cNvPr id="123" name="直線コネクタ 122"/>
        <xdr:cNvCxnSpPr/>
      </xdr:nvCxnSpPr>
      <xdr:spPr>
        <a:xfrm flipV="1">
          <a:off x="9639300" y="7092290"/>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14478</xdr:rowOff>
    </xdr:from>
    <xdr:to>
      <xdr:col>46</xdr:col>
      <xdr:colOff>38100</xdr:colOff>
      <xdr:row>41</xdr:row>
      <xdr:rowOff>116078</xdr:rowOff>
    </xdr:to>
    <xdr:sp macro="" textlink="">
      <xdr:nvSpPr>
        <xdr:cNvPr id="124" name="楕円 123"/>
        <xdr:cNvSpPr/>
      </xdr:nvSpPr>
      <xdr:spPr>
        <a:xfrm>
          <a:off x="8699500" y="70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64313</xdr:rowOff>
    </xdr:from>
    <xdr:to>
      <xdr:col>50</xdr:col>
      <xdr:colOff>114300</xdr:colOff>
      <xdr:row>41</xdr:row>
      <xdr:rowOff>65278</xdr:rowOff>
    </xdr:to>
    <xdr:cxnSp macro="">
      <xdr:nvCxnSpPr>
        <xdr:cNvPr id="125" name="直線コネクタ 124"/>
        <xdr:cNvCxnSpPr/>
      </xdr:nvCxnSpPr>
      <xdr:spPr>
        <a:xfrm flipV="1">
          <a:off x="8750300" y="709376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6"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7"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8"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106240</xdr:rowOff>
    </xdr:from>
    <xdr:ext cx="534377" cy="259045"/>
    <xdr:sp macro="" textlink="">
      <xdr:nvSpPr>
        <xdr:cNvPr id="129" name="n_1mainValue【道路】&#10;一人当たり延長"/>
        <xdr:cNvSpPr txBox="1"/>
      </xdr:nvSpPr>
      <xdr:spPr>
        <a:xfrm>
          <a:off x="9359411" y="713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107205</xdr:rowOff>
    </xdr:from>
    <xdr:ext cx="534377" cy="259045"/>
    <xdr:sp macro="" textlink="">
      <xdr:nvSpPr>
        <xdr:cNvPr id="130" name="n_2mainValue【道路】&#10;一人当たり延長"/>
        <xdr:cNvSpPr txBox="1"/>
      </xdr:nvSpPr>
      <xdr:spPr>
        <a:xfrm>
          <a:off x="8483111" y="71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4" name="直線コネクタ 153"/>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5"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6" name="直線コネクタ 155"/>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7"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8" name="直線コネクタ 157"/>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9"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0" name="フローチャート: 判断 159"/>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1" name="フローチャート: 判断 160"/>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2" name="フローチャート: 判断 161"/>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3" name="フローチャート: 判断 162"/>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34925</xdr:rowOff>
    </xdr:from>
    <xdr:to>
      <xdr:col>24</xdr:col>
      <xdr:colOff>114300</xdr:colOff>
      <xdr:row>57</xdr:row>
      <xdr:rowOff>136525</xdr:rowOff>
    </xdr:to>
    <xdr:sp macro="" textlink="">
      <xdr:nvSpPr>
        <xdr:cNvPr id="169" name="楕円 168"/>
        <xdr:cNvSpPr/>
      </xdr:nvSpPr>
      <xdr:spPr>
        <a:xfrm>
          <a:off x="4584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57802</xdr:rowOff>
    </xdr:from>
    <xdr:ext cx="405111" cy="259045"/>
    <xdr:sp macro="" textlink="">
      <xdr:nvSpPr>
        <xdr:cNvPr id="170" name="【橋りょう・トンネル】&#10;有形固定資産減価償却率該当値テキスト"/>
        <xdr:cNvSpPr txBox="1"/>
      </xdr:nvSpPr>
      <xdr:spPr>
        <a:xfrm>
          <a:off x="4673600"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73025</xdr:rowOff>
    </xdr:from>
    <xdr:to>
      <xdr:col>20</xdr:col>
      <xdr:colOff>38100</xdr:colOff>
      <xdr:row>58</xdr:row>
      <xdr:rowOff>3175</xdr:rowOff>
    </xdr:to>
    <xdr:sp macro="" textlink="">
      <xdr:nvSpPr>
        <xdr:cNvPr id="171" name="楕円 170"/>
        <xdr:cNvSpPr/>
      </xdr:nvSpPr>
      <xdr:spPr>
        <a:xfrm>
          <a:off x="3746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85725</xdr:rowOff>
    </xdr:from>
    <xdr:to>
      <xdr:col>24</xdr:col>
      <xdr:colOff>63500</xdr:colOff>
      <xdr:row>57</xdr:row>
      <xdr:rowOff>123825</xdr:rowOff>
    </xdr:to>
    <xdr:cxnSp macro="">
      <xdr:nvCxnSpPr>
        <xdr:cNvPr id="172" name="直線コネクタ 171"/>
        <xdr:cNvCxnSpPr/>
      </xdr:nvCxnSpPr>
      <xdr:spPr>
        <a:xfrm flipV="1">
          <a:off x="3797300" y="9858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116840</xdr:rowOff>
    </xdr:from>
    <xdr:to>
      <xdr:col>15</xdr:col>
      <xdr:colOff>101600</xdr:colOff>
      <xdr:row>58</xdr:row>
      <xdr:rowOff>46990</xdr:rowOff>
    </xdr:to>
    <xdr:sp macro="" textlink="">
      <xdr:nvSpPr>
        <xdr:cNvPr id="173" name="楕円 172"/>
        <xdr:cNvSpPr/>
      </xdr:nvSpPr>
      <xdr:spPr>
        <a:xfrm>
          <a:off x="2857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123825</xdr:rowOff>
    </xdr:from>
    <xdr:to>
      <xdr:col>19</xdr:col>
      <xdr:colOff>177800</xdr:colOff>
      <xdr:row>57</xdr:row>
      <xdr:rowOff>167640</xdr:rowOff>
    </xdr:to>
    <xdr:cxnSp macro="">
      <xdr:nvCxnSpPr>
        <xdr:cNvPr id="174" name="直線コネクタ 173"/>
        <xdr:cNvCxnSpPr/>
      </xdr:nvCxnSpPr>
      <xdr:spPr>
        <a:xfrm flipV="1">
          <a:off x="2908300" y="98964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75"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76"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77"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19702</xdr:rowOff>
    </xdr:from>
    <xdr:ext cx="405111" cy="259045"/>
    <xdr:sp macro="" textlink="">
      <xdr:nvSpPr>
        <xdr:cNvPr id="178" name="n_1mainValue【橋りょう・トンネル】&#10;有形固定資産減価償却率"/>
        <xdr:cNvSpPr txBox="1"/>
      </xdr:nvSpPr>
      <xdr:spPr>
        <a:xfrm>
          <a:off x="3582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63517</xdr:rowOff>
    </xdr:from>
    <xdr:ext cx="405111" cy="259045"/>
    <xdr:sp macro="" textlink="">
      <xdr:nvSpPr>
        <xdr:cNvPr id="179" name="n_2mainValue【橋りょう・トンネル】&#10;有形固定資産減価償却率"/>
        <xdr:cNvSpPr txBox="1"/>
      </xdr:nvSpPr>
      <xdr:spPr>
        <a:xfrm>
          <a:off x="2705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1" name="直線コネクタ 200"/>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2"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3" name="直線コネクタ 202"/>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4"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5" name="直線コネクタ 204"/>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06"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7" name="フローチャート: 判断 206"/>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8" name="フローチャート: 判断 207"/>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9" name="フローチャート: 判断 208"/>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0" name="フローチャート: 判断 209"/>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161123</xdr:rowOff>
    </xdr:from>
    <xdr:to>
      <xdr:col>55</xdr:col>
      <xdr:colOff>50800</xdr:colOff>
      <xdr:row>60</xdr:row>
      <xdr:rowOff>91273</xdr:rowOff>
    </xdr:to>
    <xdr:sp macro="" textlink="">
      <xdr:nvSpPr>
        <xdr:cNvPr id="216" name="楕円 215"/>
        <xdr:cNvSpPr/>
      </xdr:nvSpPr>
      <xdr:spPr>
        <a:xfrm>
          <a:off x="10426700" y="102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12550</xdr:rowOff>
    </xdr:from>
    <xdr:ext cx="599010" cy="259045"/>
    <xdr:sp macro="" textlink="">
      <xdr:nvSpPr>
        <xdr:cNvPr id="217" name="【橋りょう・トンネル】&#10;一人当たり有形固定資産（償却資産）額該当値テキスト"/>
        <xdr:cNvSpPr txBox="1"/>
      </xdr:nvSpPr>
      <xdr:spPr>
        <a:xfrm>
          <a:off x="10515600" y="101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167607</xdr:rowOff>
    </xdr:from>
    <xdr:to>
      <xdr:col>50</xdr:col>
      <xdr:colOff>165100</xdr:colOff>
      <xdr:row>60</xdr:row>
      <xdr:rowOff>97757</xdr:rowOff>
    </xdr:to>
    <xdr:sp macro="" textlink="">
      <xdr:nvSpPr>
        <xdr:cNvPr id="218" name="楕円 217"/>
        <xdr:cNvSpPr/>
      </xdr:nvSpPr>
      <xdr:spPr>
        <a:xfrm>
          <a:off x="9588500" y="102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40473</xdr:rowOff>
    </xdr:from>
    <xdr:to>
      <xdr:col>55</xdr:col>
      <xdr:colOff>0</xdr:colOff>
      <xdr:row>60</xdr:row>
      <xdr:rowOff>46957</xdr:rowOff>
    </xdr:to>
    <xdr:cxnSp macro="">
      <xdr:nvCxnSpPr>
        <xdr:cNvPr id="219" name="直線コネクタ 218"/>
        <xdr:cNvCxnSpPr/>
      </xdr:nvCxnSpPr>
      <xdr:spPr>
        <a:xfrm flipV="1">
          <a:off x="9639300" y="10327473"/>
          <a:ext cx="8382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3140</xdr:rowOff>
    </xdr:from>
    <xdr:to>
      <xdr:col>46</xdr:col>
      <xdr:colOff>38100</xdr:colOff>
      <xdr:row>60</xdr:row>
      <xdr:rowOff>104740</xdr:rowOff>
    </xdr:to>
    <xdr:sp macro="" textlink="">
      <xdr:nvSpPr>
        <xdr:cNvPr id="220" name="楕円 219"/>
        <xdr:cNvSpPr/>
      </xdr:nvSpPr>
      <xdr:spPr>
        <a:xfrm>
          <a:off x="8699500" y="102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46957</xdr:rowOff>
    </xdr:from>
    <xdr:to>
      <xdr:col>50</xdr:col>
      <xdr:colOff>114300</xdr:colOff>
      <xdr:row>60</xdr:row>
      <xdr:rowOff>53940</xdr:rowOff>
    </xdr:to>
    <xdr:cxnSp macro="">
      <xdr:nvCxnSpPr>
        <xdr:cNvPr id="221" name="直線コネクタ 220"/>
        <xdr:cNvCxnSpPr/>
      </xdr:nvCxnSpPr>
      <xdr:spPr>
        <a:xfrm flipV="1">
          <a:off x="8750300" y="10333957"/>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22" name="n_1aveValue【橋りょう・トンネル】&#10;一人当たり有形固定資産（償却資産）額"/>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23" name="n_2aveValue【橋りょう・トンネル】&#10;一人当たり有形固定資産（償却資産）額"/>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4"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114284</xdr:rowOff>
    </xdr:from>
    <xdr:ext cx="599010" cy="259045"/>
    <xdr:sp macro="" textlink="">
      <xdr:nvSpPr>
        <xdr:cNvPr id="225" name="n_1mainValue【橋りょう・トンネル】&#10;一人当たり有形固定資産（償却資産）額"/>
        <xdr:cNvSpPr txBox="1"/>
      </xdr:nvSpPr>
      <xdr:spPr>
        <a:xfrm>
          <a:off x="9327095" y="1005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121267</xdr:rowOff>
    </xdr:from>
    <xdr:ext cx="599010" cy="259045"/>
    <xdr:sp macro="" textlink="">
      <xdr:nvSpPr>
        <xdr:cNvPr id="226" name="n_2mainValue【橋りょう・トンネル】&#10;一人当たり有形固定資産（償却資産）額"/>
        <xdr:cNvSpPr txBox="1"/>
      </xdr:nvSpPr>
      <xdr:spPr>
        <a:xfrm>
          <a:off x="8450795" y="1006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1" name="直線コネクタ 250"/>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2"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3" name="直線コネクタ 252"/>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4"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5" name="直線コネクタ 254"/>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56"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7" name="フローチャート: 判断 256"/>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8" name="フローチャート: 判断 257"/>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9" name="フローチャート: 判断 258"/>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0" name="フローチャート: 判断 259"/>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66" name="楕円 265"/>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67" name="【公営住宅】&#10;有形固定資産減価償却率該当値テキスト"/>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268" name="楕円 267"/>
        <xdr:cNvSpPr/>
      </xdr:nvSpPr>
      <xdr:spPr>
        <a:xfrm>
          <a:off x="3746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41911</xdr:rowOff>
    </xdr:to>
    <xdr:cxnSp macro="">
      <xdr:nvCxnSpPr>
        <xdr:cNvPr id="269" name="直線コネクタ 268"/>
        <xdr:cNvCxnSpPr/>
      </xdr:nvCxnSpPr>
      <xdr:spPr>
        <a:xfrm flipV="1">
          <a:off x="3797300" y="137083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86361</xdr:rowOff>
    </xdr:from>
    <xdr:to>
      <xdr:col>15</xdr:col>
      <xdr:colOff>101600</xdr:colOff>
      <xdr:row>81</xdr:row>
      <xdr:rowOff>16511</xdr:rowOff>
    </xdr:to>
    <xdr:sp macro="" textlink="">
      <xdr:nvSpPr>
        <xdr:cNvPr id="270" name="楕円 269"/>
        <xdr:cNvSpPr/>
      </xdr:nvSpPr>
      <xdr:spPr>
        <a:xfrm>
          <a:off x="2857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137161</xdr:rowOff>
    </xdr:to>
    <xdr:cxnSp macro="">
      <xdr:nvCxnSpPr>
        <xdr:cNvPr id="271" name="直線コネクタ 270"/>
        <xdr:cNvCxnSpPr/>
      </xdr:nvCxnSpPr>
      <xdr:spPr>
        <a:xfrm flipV="1">
          <a:off x="2908300" y="137579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72" name="n_1aveValue【公営住宅】&#10;有形固定資産減価償却率"/>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73"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4"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275" name="n_1mainValue【公営住宅】&#10;有形固定資産減価償却率"/>
        <xdr:cNvSpPr txBox="1"/>
      </xdr:nvSpPr>
      <xdr:spPr>
        <a:xfrm>
          <a:off x="3582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33038</xdr:rowOff>
    </xdr:from>
    <xdr:ext cx="405111" cy="259045"/>
    <xdr:sp macro="" textlink="">
      <xdr:nvSpPr>
        <xdr:cNvPr id="276" name="n_2mainValue【公営住宅】&#10;有形固定資産減価償却率"/>
        <xdr:cNvSpPr txBox="1"/>
      </xdr:nvSpPr>
      <xdr:spPr>
        <a:xfrm>
          <a:off x="2705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1" name="直線コネクタ 29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2" name="テキスト ボックス 29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6" name="直線コネクタ 295"/>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7"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8" name="直線コネクタ 297"/>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9"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0" name="直線コネクタ 299"/>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01" name="【公営住宅】&#10;一人当たり面積平均値テキスト"/>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02" name="フローチャート: 判断 301"/>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03" name="フローチャート: 判断 302"/>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04" name="フローチャート: 判断 303"/>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5" name="フローチャート: 判断 304"/>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87885</xdr:rowOff>
    </xdr:from>
    <xdr:to>
      <xdr:col>46</xdr:col>
      <xdr:colOff>38100</xdr:colOff>
      <xdr:row>85</xdr:row>
      <xdr:rowOff>18035</xdr:rowOff>
    </xdr:to>
    <xdr:sp macro="" textlink="">
      <xdr:nvSpPr>
        <xdr:cNvPr id="311" name="楕円 310"/>
        <xdr:cNvSpPr/>
      </xdr:nvSpPr>
      <xdr:spPr>
        <a:xfrm>
          <a:off x="8699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17415</xdr:rowOff>
    </xdr:from>
    <xdr:ext cx="469744" cy="259045"/>
    <xdr:sp macro="" textlink="">
      <xdr:nvSpPr>
        <xdr:cNvPr id="312"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13"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14"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9162</xdr:rowOff>
    </xdr:from>
    <xdr:ext cx="469744" cy="259045"/>
    <xdr:sp macro="" textlink="">
      <xdr:nvSpPr>
        <xdr:cNvPr id="315" name="n_2mainValue【公営住宅】&#10;一人当たり面積"/>
        <xdr:cNvSpPr txBox="1"/>
      </xdr:nvSpPr>
      <xdr:spPr>
        <a:xfrm>
          <a:off x="8515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56" name="直線コネクタ 355"/>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5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58" name="直線コネクタ 35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59"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0" name="直線コネクタ 359"/>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61"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62" name="フローチャート: 判断 36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63" name="フローチャート: 判断 362"/>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64" name="フローチャート: 判断 363"/>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65" name="フローチャート: 判断 364"/>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158750</xdr:rowOff>
    </xdr:from>
    <xdr:to>
      <xdr:col>85</xdr:col>
      <xdr:colOff>177800</xdr:colOff>
      <xdr:row>35</xdr:row>
      <xdr:rowOff>88900</xdr:rowOff>
    </xdr:to>
    <xdr:sp macro="" textlink="">
      <xdr:nvSpPr>
        <xdr:cNvPr id="371" name="楕円 370"/>
        <xdr:cNvSpPr/>
      </xdr:nvSpPr>
      <xdr:spPr>
        <a:xfrm>
          <a:off x="162687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10177</xdr:rowOff>
    </xdr:from>
    <xdr:ext cx="405111" cy="259045"/>
    <xdr:sp macro="" textlink="">
      <xdr:nvSpPr>
        <xdr:cNvPr id="372" name="【認定こども園・幼稚園・保育所】&#10;有形固定資産減価償却率該当値テキスト"/>
        <xdr:cNvSpPr txBox="1"/>
      </xdr:nvSpPr>
      <xdr:spPr>
        <a:xfrm>
          <a:off x="16357600"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373" name="楕円 372"/>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38100</xdr:rowOff>
    </xdr:from>
    <xdr:to>
      <xdr:col>85</xdr:col>
      <xdr:colOff>127000</xdr:colOff>
      <xdr:row>35</xdr:row>
      <xdr:rowOff>76200</xdr:rowOff>
    </xdr:to>
    <xdr:cxnSp macro="">
      <xdr:nvCxnSpPr>
        <xdr:cNvPr id="374" name="直線コネクタ 373"/>
        <xdr:cNvCxnSpPr/>
      </xdr:nvCxnSpPr>
      <xdr:spPr>
        <a:xfrm flipV="1">
          <a:off x="15481300" y="6038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375" name="楕円 374"/>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35</xdr:row>
      <xdr:rowOff>76200</xdr:rowOff>
    </xdr:to>
    <xdr:cxnSp macro="">
      <xdr:nvCxnSpPr>
        <xdr:cNvPr id="376" name="直線コネクタ 375"/>
        <xdr:cNvCxnSpPr/>
      </xdr:nvCxnSpPr>
      <xdr:spPr>
        <a:xfrm>
          <a:off x="14592300" y="592836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77"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78" name="n_2ave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79"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380" name="n_1mainValue【認定こども園・幼稚園・保育所】&#10;有形固定資産減価償却率"/>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381" name="n_2mainValue【認定こども園・幼稚園・保育所】&#10;有形固定資産減価償却率"/>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03" name="直線コネクタ 402"/>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04"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05" name="直線コネクタ 404"/>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06"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07" name="直線コネクタ 406"/>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08"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09" name="フローチャート: 判断 408"/>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10" name="フローチャート: 判断 40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1" name="フローチャート: 判断 410"/>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12" name="フローチャート: 判断 411"/>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153416</xdr:rowOff>
    </xdr:from>
    <xdr:to>
      <xdr:col>116</xdr:col>
      <xdr:colOff>114300</xdr:colOff>
      <xdr:row>38</xdr:row>
      <xdr:rowOff>83565</xdr:rowOff>
    </xdr:to>
    <xdr:sp macro="" textlink="">
      <xdr:nvSpPr>
        <xdr:cNvPr id="418" name="楕円 417"/>
        <xdr:cNvSpPr/>
      </xdr:nvSpPr>
      <xdr:spPr>
        <a:xfrm>
          <a:off x="221107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4843</xdr:rowOff>
    </xdr:from>
    <xdr:ext cx="469744" cy="259045"/>
    <xdr:sp macro="" textlink="">
      <xdr:nvSpPr>
        <xdr:cNvPr id="419" name="【認定こども園・幼稚園・保育所】&#10;一人当たり面積該当値テキスト"/>
        <xdr:cNvSpPr txBox="1"/>
      </xdr:nvSpPr>
      <xdr:spPr>
        <a:xfrm>
          <a:off x="22199600"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160274</xdr:rowOff>
    </xdr:from>
    <xdr:to>
      <xdr:col>112</xdr:col>
      <xdr:colOff>38100</xdr:colOff>
      <xdr:row>38</xdr:row>
      <xdr:rowOff>90424</xdr:rowOff>
    </xdr:to>
    <xdr:sp macro="" textlink="">
      <xdr:nvSpPr>
        <xdr:cNvPr id="420" name="楕円 419"/>
        <xdr:cNvSpPr/>
      </xdr:nvSpPr>
      <xdr:spPr>
        <a:xfrm>
          <a:off x="21272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32766</xdr:rowOff>
    </xdr:from>
    <xdr:to>
      <xdr:col>116</xdr:col>
      <xdr:colOff>63500</xdr:colOff>
      <xdr:row>38</xdr:row>
      <xdr:rowOff>39624</xdr:rowOff>
    </xdr:to>
    <xdr:cxnSp macro="">
      <xdr:nvCxnSpPr>
        <xdr:cNvPr id="421" name="直線コネクタ 420"/>
        <xdr:cNvCxnSpPr/>
      </xdr:nvCxnSpPr>
      <xdr:spPr>
        <a:xfrm flipV="1">
          <a:off x="21323300" y="654786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160274</xdr:rowOff>
    </xdr:from>
    <xdr:to>
      <xdr:col>107</xdr:col>
      <xdr:colOff>101600</xdr:colOff>
      <xdr:row>39</xdr:row>
      <xdr:rowOff>90424</xdr:rowOff>
    </xdr:to>
    <xdr:sp macro="" textlink="">
      <xdr:nvSpPr>
        <xdr:cNvPr id="422" name="楕円 421"/>
        <xdr:cNvSpPr/>
      </xdr:nvSpPr>
      <xdr:spPr>
        <a:xfrm>
          <a:off x="20383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39624</xdr:rowOff>
    </xdr:from>
    <xdr:to>
      <xdr:col>111</xdr:col>
      <xdr:colOff>177800</xdr:colOff>
      <xdr:row>39</xdr:row>
      <xdr:rowOff>39624</xdr:rowOff>
    </xdr:to>
    <xdr:cxnSp macro="">
      <xdr:nvCxnSpPr>
        <xdr:cNvPr id="423" name="直線コネクタ 422"/>
        <xdr:cNvCxnSpPr/>
      </xdr:nvCxnSpPr>
      <xdr:spPr>
        <a:xfrm flipV="1">
          <a:off x="20434300" y="655472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24"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25"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26"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106951</xdr:rowOff>
    </xdr:from>
    <xdr:ext cx="469744" cy="259045"/>
    <xdr:sp macro="" textlink="">
      <xdr:nvSpPr>
        <xdr:cNvPr id="427" name="n_1mainValue【認定こども園・幼稚園・保育所】&#10;一人当たり面積"/>
        <xdr:cNvSpPr txBox="1"/>
      </xdr:nvSpPr>
      <xdr:spPr>
        <a:xfrm>
          <a:off x="210757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81551</xdr:rowOff>
    </xdr:from>
    <xdr:ext cx="469744" cy="259045"/>
    <xdr:sp macro="" textlink="">
      <xdr:nvSpPr>
        <xdr:cNvPr id="428" name="n_2mainValue【認定こども園・幼稚園・保育所】&#10;一人当たり面積"/>
        <xdr:cNvSpPr txBox="1"/>
      </xdr:nvSpPr>
      <xdr:spPr>
        <a:xfrm>
          <a:off x="20199427" y="6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53" name="直線コネクタ 452"/>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54"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55" name="直線コネクタ 454"/>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6"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7" name="直線コネクタ 45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458" name="【学校施設】&#10;有形固定資産減価償却率平均値テキスト"/>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59" name="フローチャート: 判断 458"/>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60" name="フローチャート: 判断 45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61" name="フローチャート: 判断 460"/>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62" name="フローチャート: 判断 461"/>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13970</xdr:rowOff>
    </xdr:from>
    <xdr:to>
      <xdr:col>85</xdr:col>
      <xdr:colOff>177800</xdr:colOff>
      <xdr:row>61</xdr:row>
      <xdr:rowOff>115570</xdr:rowOff>
    </xdr:to>
    <xdr:sp macro="" textlink="">
      <xdr:nvSpPr>
        <xdr:cNvPr id="468" name="楕円 467"/>
        <xdr:cNvSpPr/>
      </xdr:nvSpPr>
      <xdr:spPr>
        <a:xfrm>
          <a:off x="16268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163847</xdr:rowOff>
    </xdr:from>
    <xdr:ext cx="405111" cy="259045"/>
    <xdr:sp macro="" textlink="">
      <xdr:nvSpPr>
        <xdr:cNvPr id="469" name="【学校施設】&#10;有形固定資産減価償却率該当値テキスト"/>
        <xdr:cNvSpPr txBox="1"/>
      </xdr:nvSpPr>
      <xdr:spPr>
        <a:xfrm>
          <a:off x="16357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86360</xdr:rowOff>
    </xdr:from>
    <xdr:to>
      <xdr:col>81</xdr:col>
      <xdr:colOff>101600</xdr:colOff>
      <xdr:row>62</xdr:row>
      <xdr:rowOff>16510</xdr:rowOff>
    </xdr:to>
    <xdr:sp macro="" textlink="">
      <xdr:nvSpPr>
        <xdr:cNvPr id="470" name="楕円 469"/>
        <xdr:cNvSpPr/>
      </xdr:nvSpPr>
      <xdr:spPr>
        <a:xfrm>
          <a:off x="1543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64770</xdr:rowOff>
    </xdr:from>
    <xdr:to>
      <xdr:col>85</xdr:col>
      <xdr:colOff>127000</xdr:colOff>
      <xdr:row>61</xdr:row>
      <xdr:rowOff>137160</xdr:rowOff>
    </xdr:to>
    <xdr:cxnSp macro="">
      <xdr:nvCxnSpPr>
        <xdr:cNvPr id="471" name="直線コネクタ 470"/>
        <xdr:cNvCxnSpPr/>
      </xdr:nvCxnSpPr>
      <xdr:spPr>
        <a:xfrm flipV="1">
          <a:off x="15481300" y="105232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105410</xdr:rowOff>
    </xdr:from>
    <xdr:to>
      <xdr:col>76</xdr:col>
      <xdr:colOff>165100</xdr:colOff>
      <xdr:row>63</xdr:row>
      <xdr:rowOff>35560</xdr:rowOff>
    </xdr:to>
    <xdr:sp macro="" textlink="">
      <xdr:nvSpPr>
        <xdr:cNvPr id="472" name="楕円 471"/>
        <xdr:cNvSpPr/>
      </xdr:nvSpPr>
      <xdr:spPr>
        <a:xfrm>
          <a:off x="14541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137160</xdr:rowOff>
    </xdr:from>
    <xdr:to>
      <xdr:col>81</xdr:col>
      <xdr:colOff>50800</xdr:colOff>
      <xdr:row>62</xdr:row>
      <xdr:rowOff>156210</xdr:rowOff>
    </xdr:to>
    <xdr:cxnSp macro="">
      <xdr:nvCxnSpPr>
        <xdr:cNvPr id="473" name="直線コネクタ 472"/>
        <xdr:cNvCxnSpPr/>
      </xdr:nvCxnSpPr>
      <xdr:spPr>
        <a:xfrm flipV="1">
          <a:off x="14592300" y="1059561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474" name="n_1ave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75" name="n_2aveValue【学校施設】&#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76" name="n_3aveValue【学校施設】&#10;有形固定資産減価償却率"/>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7637</xdr:rowOff>
    </xdr:from>
    <xdr:ext cx="405111" cy="259045"/>
    <xdr:sp macro="" textlink="">
      <xdr:nvSpPr>
        <xdr:cNvPr id="477" name="n_1mainValue【学校施設】&#10;有形固定資産減価償却率"/>
        <xdr:cNvSpPr txBox="1"/>
      </xdr:nvSpPr>
      <xdr:spPr>
        <a:xfrm>
          <a:off x="15266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26687</xdr:rowOff>
    </xdr:from>
    <xdr:ext cx="405111" cy="259045"/>
    <xdr:sp macro="" textlink="">
      <xdr:nvSpPr>
        <xdr:cNvPr id="478" name="n_2mainValue【学校施設】&#10;有形固定資産減価償却率"/>
        <xdr:cNvSpPr txBox="1"/>
      </xdr:nvSpPr>
      <xdr:spPr>
        <a:xfrm>
          <a:off x="14389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0" name="直線コネクタ 48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1" name="テキスト ボックス 49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94" name="直線コネクタ 49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5" name="テキスト ボックス 49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99" name="直線コネクタ 498"/>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00"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01" name="直線コネクタ 500"/>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02"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03" name="直線コネクタ 502"/>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04"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05" name="フローチャート: 判断 504"/>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06" name="フローチャート: 判断 505"/>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07" name="フローチャート: 判断 506"/>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08" name="フローチャート: 判断 507"/>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42926</xdr:rowOff>
    </xdr:from>
    <xdr:to>
      <xdr:col>116</xdr:col>
      <xdr:colOff>114300</xdr:colOff>
      <xdr:row>60</xdr:row>
      <xdr:rowOff>144526</xdr:rowOff>
    </xdr:to>
    <xdr:sp macro="" textlink="">
      <xdr:nvSpPr>
        <xdr:cNvPr id="514" name="楕円 513"/>
        <xdr:cNvSpPr/>
      </xdr:nvSpPr>
      <xdr:spPr>
        <a:xfrm>
          <a:off x="221107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65803</xdr:rowOff>
    </xdr:from>
    <xdr:ext cx="469744" cy="259045"/>
    <xdr:sp macro="" textlink="">
      <xdr:nvSpPr>
        <xdr:cNvPr id="515" name="【学校施設】&#10;一人当たり面積該当値テキスト"/>
        <xdr:cNvSpPr txBox="1"/>
      </xdr:nvSpPr>
      <xdr:spPr>
        <a:xfrm>
          <a:off x="22199600" y="1018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53784</xdr:rowOff>
    </xdr:from>
    <xdr:to>
      <xdr:col>112</xdr:col>
      <xdr:colOff>38100</xdr:colOff>
      <xdr:row>60</xdr:row>
      <xdr:rowOff>155384</xdr:rowOff>
    </xdr:to>
    <xdr:sp macro="" textlink="">
      <xdr:nvSpPr>
        <xdr:cNvPr id="516" name="楕円 515"/>
        <xdr:cNvSpPr/>
      </xdr:nvSpPr>
      <xdr:spPr>
        <a:xfrm>
          <a:off x="21272500" y="10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93726</xdr:rowOff>
    </xdr:from>
    <xdr:to>
      <xdr:col>116</xdr:col>
      <xdr:colOff>63500</xdr:colOff>
      <xdr:row>60</xdr:row>
      <xdr:rowOff>104584</xdr:rowOff>
    </xdr:to>
    <xdr:cxnSp macro="">
      <xdr:nvCxnSpPr>
        <xdr:cNvPr id="517" name="直線コネクタ 516"/>
        <xdr:cNvCxnSpPr/>
      </xdr:nvCxnSpPr>
      <xdr:spPr>
        <a:xfrm flipV="1">
          <a:off x="21323300" y="10380726"/>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75502</xdr:rowOff>
    </xdr:from>
    <xdr:to>
      <xdr:col>107</xdr:col>
      <xdr:colOff>101600</xdr:colOff>
      <xdr:row>63</xdr:row>
      <xdr:rowOff>5652</xdr:rowOff>
    </xdr:to>
    <xdr:sp macro="" textlink="">
      <xdr:nvSpPr>
        <xdr:cNvPr id="518" name="楕円 517"/>
        <xdr:cNvSpPr/>
      </xdr:nvSpPr>
      <xdr:spPr>
        <a:xfrm>
          <a:off x="20383500" y="107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104584</xdr:rowOff>
    </xdr:from>
    <xdr:to>
      <xdr:col>111</xdr:col>
      <xdr:colOff>177800</xdr:colOff>
      <xdr:row>62</xdr:row>
      <xdr:rowOff>126302</xdr:rowOff>
    </xdr:to>
    <xdr:cxnSp macro="">
      <xdr:nvCxnSpPr>
        <xdr:cNvPr id="519" name="直線コネクタ 518"/>
        <xdr:cNvCxnSpPr/>
      </xdr:nvCxnSpPr>
      <xdr:spPr>
        <a:xfrm flipV="1">
          <a:off x="20434300" y="10391584"/>
          <a:ext cx="889000" cy="3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20" name="n_1aveValue【学校施設】&#10;一人当たり面積"/>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21"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22"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461</xdr:rowOff>
    </xdr:from>
    <xdr:ext cx="469744" cy="259045"/>
    <xdr:sp macro="" textlink="">
      <xdr:nvSpPr>
        <xdr:cNvPr id="523" name="n_1mainValue【学校施設】&#10;一人当たり面積"/>
        <xdr:cNvSpPr txBox="1"/>
      </xdr:nvSpPr>
      <xdr:spPr>
        <a:xfrm>
          <a:off x="21075727" y="101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168229</xdr:rowOff>
    </xdr:from>
    <xdr:ext cx="469744" cy="259045"/>
    <xdr:sp macro="" textlink="">
      <xdr:nvSpPr>
        <xdr:cNvPr id="524" name="n_2mainValue【学校施設】&#10;一人当たり面積"/>
        <xdr:cNvSpPr txBox="1"/>
      </xdr:nvSpPr>
      <xdr:spPr>
        <a:xfrm>
          <a:off x="20199427" y="1079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1" name="テキスト ボックス 5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2" name="直線コネクタ 5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3" name="テキスト ボックス 5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4" name="直線コネクタ 5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5" name="テキスト ボックス 5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6" name="直線コネクタ 5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7" name="テキスト ボックス 5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8" name="直線コネクタ 5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9" name="テキスト ボックス 5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63" name="直線コネクタ 562"/>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64"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65" name="直線コネクタ 564"/>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66"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67" name="直線コネクタ 566"/>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568" name="【公民館】&#10;有形固定資産減価償却率平均値テキスト"/>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69" name="フローチャート: 判断 568"/>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570" name="フローチャート: 判断 569"/>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571" name="フローチャート: 判断 570"/>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72" name="フローチャート: 判断 571"/>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578" name="楕円 577"/>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579" name="【公民館】&#10;有形固定資産減価償却率該当値テキスト"/>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580" name="楕円 579"/>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19050</xdr:rowOff>
    </xdr:from>
    <xdr:to>
      <xdr:col>85</xdr:col>
      <xdr:colOff>127000</xdr:colOff>
      <xdr:row>106</xdr:row>
      <xdr:rowOff>30480</xdr:rowOff>
    </xdr:to>
    <xdr:cxnSp macro="">
      <xdr:nvCxnSpPr>
        <xdr:cNvPr id="581" name="直線コネクタ 580"/>
        <xdr:cNvCxnSpPr/>
      </xdr:nvCxnSpPr>
      <xdr:spPr>
        <a:xfrm flipV="1">
          <a:off x="15481300" y="18192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582" name="楕円 581"/>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41911</xdr:rowOff>
    </xdr:to>
    <xdr:cxnSp macro="">
      <xdr:nvCxnSpPr>
        <xdr:cNvPr id="583" name="直線コネクタ 582"/>
        <xdr:cNvCxnSpPr/>
      </xdr:nvCxnSpPr>
      <xdr:spPr>
        <a:xfrm flipV="1">
          <a:off x="14592300" y="182041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584" name="n_1aveValue【公民館】&#10;有形固定資産減価償却率"/>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585"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86"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587" name="n_1mainValue【公民館】&#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588" name="n_2mainValue【公民館】&#10;有形固定資産減価償却率"/>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14" name="直線コネクタ 613"/>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15"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16" name="直線コネクタ 615"/>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17"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18" name="直線コネクタ 617"/>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19"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20" name="フローチャート: 判断 61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21" name="フローチャート: 判断 620"/>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22" name="フローチャート: 判断 621"/>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23" name="フローチャート: 判断 622"/>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97245</xdr:rowOff>
    </xdr:from>
    <xdr:to>
      <xdr:col>116</xdr:col>
      <xdr:colOff>114300</xdr:colOff>
      <xdr:row>103</xdr:row>
      <xdr:rowOff>27395</xdr:rowOff>
    </xdr:to>
    <xdr:sp macro="" textlink="">
      <xdr:nvSpPr>
        <xdr:cNvPr id="629" name="楕円 628"/>
        <xdr:cNvSpPr/>
      </xdr:nvSpPr>
      <xdr:spPr>
        <a:xfrm>
          <a:off x="22110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120122</xdr:rowOff>
    </xdr:from>
    <xdr:ext cx="469744" cy="259045"/>
    <xdr:sp macro="" textlink="">
      <xdr:nvSpPr>
        <xdr:cNvPr id="630" name="【公民館】&#10;一人当たり面積該当値テキスト"/>
        <xdr:cNvSpPr txBox="1"/>
      </xdr:nvSpPr>
      <xdr:spPr>
        <a:xfrm>
          <a:off x="22199600" y="174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110308</xdr:rowOff>
    </xdr:from>
    <xdr:to>
      <xdr:col>112</xdr:col>
      <xdr:colOff>38100</xdr:colOff>
      <xdr:row>103</xdr:row>
      <xdr:rowOff>40458</xdr:rowOff>
    </xdr:to>
    <xdr:sp macro="" textlink="">
      <xdr:nvSpPr>
        <xdr:cNvPr id="631" name="楕円 630"/>
        <xdr:cNvSpPr/>
      </xdr:nvSpPr>
      <xdr:spPr>
        <a:xfrm>
          <a:off x="21272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148045</xdr:rowOff>
    </xdr:from>
    <xdr:to>
      <xdr:col>116</xdr:col>
      <xdr:colOff>63500</xdr:colOff>
      <xdr:row>102</xdr:row>
      <xdr:rowOff>161108</xdr:rowOff>
    </xdr:to>
    <xdr:cxnSp macro="">
      <xdr:nvCxnSpPr>
        <xdr:cNvPr id="632" name="直線コネクタ 631"/>
        <xdr:cNvCxnSpPr/>
      </xdr:nvCxnSpPr>
      <xdr:spPr>
        <a:xfrm flipV="1">
          <a:off x="21323300" y="1763594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633" name="楕円 632"/>
        <xdr:cNvSpPr/>
      </xdr:nvSpPr>
      <xdr:spPr>
        <a:xfrm>
          <a:off x="2038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161108</xdr:rowOff>
    </xdr:from>
    <xdr:to>
      <xdr:col>111</xdr:col>
      <xdr:colOff>177800</xdr:colOff>
      <xdr:row>102</xdr:row>
      <xdr:rowOff>167639</xdr:rowOff>
    </xdr:to>
    <xdr:cxnSp macro="">
      <xdr:nvCxnSpPr>
        <xdr:cNvPr id="634" name="直線コネクタ 633"/>
        <xdr:cNvCxnSpPr/>
      </xdr:nvCxnSpPr>
      <xdr:spPr>
        <a:xfrm flipV="1">
          <a:off x="20434300" y="17649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35"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636" name="n_2aveValue【公民館】&#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37"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31585</xdr:rowOff>
    </xdr:from>
    <xdr:ext cx="469744" cy="259045"/>
    <xdr:sp macro="" textlink="">
      <xdr:nvSpPr>
        <xdr:cNvPr id="638" name="n_1mainValue【公民館】&#10;一人当たり面積"/>
        <xdr:cNvSpPr txBox="1"/>
      </xdr:nvSpPr>
      <xdr:spPr>
        <a:xfrm>
          <a:off x="21075727" y="1769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639" name="n_2mainValue【公民館】&#10;一人当たり面積"/>
        <xdr:cNvSpPr txBox="1"/>
      </xdr:nvSpPr>
      <xdr:spPr>
        <a:xfrm>
          <a:off x="20199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別に有形固定資産減価償却率を見ると、有形固定資産の大部分を占める道路に関しては、近年、新規供給路線がなく、維持補修だけとなっていることから、類似団体と比較し高い値を示している。現在、町道西大路鎌掛線の整備を進めており、路線供給開始が始まれば、値は一定、減少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や公民館等の教育施設における有形固定資産減価償却率は、類似団体より若干低い数値を示している。これは、当町の教育関係に力を入れている傾向が表れている。教育関係経費（教育費）を類似団体と比較すると、全体経費に占める教育関係経費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年度の割合は、類似団体で</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％であり、当町は、</a:t>
          </a:r>
          <a:r>
            <a:rPr kumimoji="1" lang="en-US" altLang="ja-JP" sz="1300">
              <a:latin typeface="ＭＳ Ｐゴシック" panose="020B0600070205080204" pitchFamily="50" charset="-128"/>
              <a:ea typeface="ＭＳ Ｐゴシック" panose="020B0600070205080204" pitchFamily="50" charset="-128"/>
            </a:rPr>
            <a:t>15.07</a:t>
          </a:r>
          <a:r>
            <a:rPr kumimoji="1" lang="ja-JP" altLang="en-US" sz="1300">
              <a:latin typeface="ＭＳ Ｐゴシック" panose="020B0600070205080204" pitchFamily="50" charset="-128"/>
              <a:ea typeface="ＭＳ Ｐゴシック" panose="020B0600070205080204" pitchFamily="50" charset="-128"/>
            </a:rPr>
            <a:t>％となっていることから、学校や公民館等の教育施設に投資する経費も大きいと考えられる。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道路や学校施設等については、公共施設総合管理計画に基づく、個別施設計画により、計画的に管理を行っていく。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21,479
20,961
117.60
9,482,004
8,965,079
435,277
5,796,276
8,683,927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98896</xdr:rowOff>
    </xdr:from>
    <xdr:ext cx="405111" cy="259045"/>
    <xdr:sp macro="" textlink="">
      <xdr:nvSpPr>
        <xdr:cNvPr id="62" name="【図書館】&#10;有形固定資産減価償却率平均値テキスト"/>
        <xdr:cNvSpPr txBox="1"/>
      </xdr:nvSpPr>
      <xdr:spPr>
        <a:xfrm>
          <a:off x="4673600" y="627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72" name="楕円 71"/>
        <xdr:cNvSpPr/>
      </xdr:nvSpPr>
      <xdr:spPr>
        <a:xfrm>
          <a:off x="4584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25054</xdr:rowOff>
    </xdr:from>
    <xdr:ext cx="405111" cy="259045"/>
    <xdr:sp macro="" textlink="">
      <xdr:nvSpPr>
        <xdr:cNvPr id="73" name="【図書館】&#10;有形固定資産減価償却率該当値テキスト"/>
        <xdr:cNvSpPr txBox="1"/>
      </xdr:nvSpPr>
      <xdr:spPr>
        <a:xfrm>
          <a:off x="4673600"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76019</xdr:rowOff>
    </xdr:from>
    <xdr:to>
      <xdr:col>20</xdr:col>
      <xdr:colOff>38100</xdr:colOff>
      <xdr:row>39</xdr:row>
      <xdr:rowOff>6169</xdr:rowOff>
    </xdr:to>
    <xdr:sp macro="" textlink="">
      <xdr:nvSpPr>
        <xdr:cNvPr id="74" name="楕円 73"/>
        <xdr:cNvSpPr/>
      </xdr:nvSpPr>
      <xdr:spPr>
        <a:xfrm>
          <a:off x="3746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97427</xdr:rowOff>
    </xdr:from>
    <xdr:to>
      <xdr:col>24</xdr:col>
      <xdr:colOff>63500</xdr:colOff>
      <xdr:row>38</xdr:row>
      <xdr:rowOff>126819</xdr:rowOff>
    </xdr:to>
    <xdr:cxnSp macro="">
      <xdr:nvCxnSpPr>
        <xdr:cNvPr id="75" name="直線コネクタ 74"/>
        <xdr:cNvCxnSpPr/>
      </xdr:nvCxnSpPr>
      <xdr:spPr>
        <a:xfrm flipV="1">
          <a:off x="3797300" y="66125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89081</xdr:rowOff>
    </xdr:from>
    <xdr:to>
      <xdr:col>15</xdr:col>
      <xdr:colOff>101600</xdr:colOff>
      <xdr:row>39</xdr:row>
      <xdr:rowOff>19231</xdr:rowOff>
    </xdr:to>
    <xdr:sp macro="" textlink="">
      <xdr:nvSpPr>
        <xdr:cNvPr id="76" name="楕円 75"/>
        <xdr:cNvSpPr/>
      </xdr:nvSpPr>
      <xdr:spPr>
        <a:xfrm>
          <a:off x="2857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139881</xdr:rowOff>
    </xdr:to>
    <xdr:cxnSp macro="">
      <xdr:nvCxnSpPr>
        <xdr:cNvPr id="77" name="直線コネクタ 76"/>
        <xdr:cNvCxnSpPr/>
      </xdr:nvCxnSpPr>
      <xdr:spPr>
        <a:xfrm flipV="1">
          <a:off x="2908300" y="66419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78" name="n_1ave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79"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0"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168746</xdr:rowOff>
    </xdr:from>
    <xdr:ext cx="405111" cy="259045"/>
    <xdr:sp macro="" textlink="">
      <xdr:nvSpPr>
        <xdr:cNvPr id="81" name="n_1mainValue【図書館】&#10;有形固定資産減価償却率"/>
        <xdr:cNvSpPr txBox="1"/>
      </xdr:nvSpPr>
      <xdr:spPr>
        <a:xfrm>
          <a:off x="35820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10358</xdr:rowOff>
    </xdr:from>
    <xdr:ext cx="405111" cy="259045"/>
    <xdr:sp macro="" textlink="">
      <xdr:nvSpPr>
        <xdr:cNvPr id="82" name="n_2mainValue【図書館】&#10;有形固定資産減価償却率"/>
        <xdr:cNvSpPr txBox="1"/>
      </xdr:nvSpPr>
      <xdr:spPr>
        <a:xfrm>
          <a:off x="2705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4" name="フローチャート: 判断 113"/>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5" name="フローチャート: 判断 114"/>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33020</xdr:rowOff>
    </xdr:from>
    <xdr:to>
      <xdr:col>55</xdr:col>
      <xdr:colOff>50800</xdr:colOff>
      <xdr:row>38</xdr:row>
      <xdr:rowOff>134620</xdr:rowOff>
    </xdr:to>
    <xdr:sp macro="" textlink="">
      <xdr:nvSpPr>
        <xdr:cNvPr id="121" name="楕円 120"/>
        <xdr:cNvSpPr/>
      </xdr:nvSpPr>
      <xdr:spPr>
        <a:xfrm>
          <a:off x="10426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55897</xdr:rowOff>
    </xdr:from>
    <xdr:ext cx="469744" cy="259045"/>
    <xdr:sp macro="" textlink="">
      <xdr:nvSpPr>
        <xdr:cNvPr id="122" name="【図書館】&#10;一人当たり面積該当値テキスト"/>
        <xdr:cNvSpPr txBox="1"/>
      </xdr:nvSpPr>
      <xdr:spPr>
        <a:xfrm>
          <a:off x="10515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33020</xdr:rowOff>
    </xdr:from>
    <xdr:to>
      <xdr:col>50</xdr:col>
      <xdr:colOff>165100</xdr:colOff>
      <xdr:row>38</xdr:row>
      <xdr:rowOff>134620</xdr:rowOff>
    </xdr:to>
    <xdr:sp macro="" textlink="">
      <xdr:nvSpPr>
        <xdr:cNvPr id="123" name="楕円 122"/>
        <xdr:cNvSpPr/>
      </xdr:nvSpPr>
      <xdr:spPr>
        <a:xfrm>
          <a:off x="9588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83820</xdr:rowOff>
    </xdr:from>
    <xdr:to>
      <xdr:col>55</xdr:col>
      <xdr:colOff>0</xdr:colOff>
      <xdr:row>38</xdr:row>
      <xdr:rowOff>83820</xdr:rowOff>
    </xdr:to>
    <xdr:cxnSp macro="">
      <xdr:nvCxnSpPr>
        <xdr:cNvPr id="124" name="直線コネクタ 123"/>
        <xdr:cNvCxnSpPr/>
      </xdr:nvCxnSpPr>
      <xdr:spPr>
        <a:xfrm>
          <a:off x="96393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40640</xdr:rowOff>
    </xdr:from>
    <xdr:to>
      <xdr:col>46</xdr:col>
      <xdr:colOff>38100</xdr:colOff>
      <xdr:row>38</xdr:row>
      <xdr:rowOff>142240</xdr:rowOff>
    </xdr:to>
    <xdr:sp macro="" textlink="">
      <xdr:nvSpPr>
        <xdr:cNvPr id="125" name="楕円 124"/>
        <xdr:cNvSpPr/>
      </xdr:nvSpPr>
      <xdr:spPr>
        <a:xfrm>
          <a:off x="8699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83820</xdr:rowOff>
    </xdr:from>
    <xdr:to>
      <xdr:col>50</xdr:col>
      <xdr:colOff>114300</xdr:colOff>
      <xdr:row>38</xdr:row>
      <xdr:rowOff>91440</xdr:rowOff>
    </xdr:to>
    <xdr:cxnSp macro="">
      <xdr:nvCxnSpPr>
        <xdr:cNvPr id="126" name="直線コネクタ 125"/>
        <xdr:cNvCxnSpPr/>
      </xdr:nvCxnSpPr>
      <xdr:spPr>
        <a:xfrm flipV="1">
          <a:off x="8750300" y="659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27" name="n_1ave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28" name="n_2aveValue【図書館】&#10;一人当たり面積"/>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9"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151147</xdr:rowOff>
    </xdr:from>
    <xdr:ext cx="469744" cy="259045"/>
    <xdr:sp macro="" textlink="">
      <xdr:nvSpPr>
        <xdr:cNvPr id="130" name="n_1mainValue【図書館】&#10;一人当たり面積"/>
        <xdr:cNvSpPr txBox="1"/>
      </xdr:nvSpPr>
      <xdr:spPr>
        <a:xfrm>
          <a:off x="9391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158767</xdr:rowOff>
    </xdr:from>
    <xdr:ext cx="469744" cy="259045"/>
    <xdr:sp macro="" textlink="">
      <xdr:nvSpPr>
        <xdr:cNvPr id="131" name="n_2mainValue【図書館】&#10;一人当たり面積"/>
        <xdr:cNvSpPr txBox="1"/>
      </xdr:nvSpPr>
      <xdr:spPr>
        <a:xfrm>
          <a:off x="8515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1"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64" name="フローチャート: 判断 163"/>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5" name="フローチャート: 判断 164"/>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74930</xdr:rowOff>
    </xdr:from>
    <xdr:to>
      <xdr:col>24</xdr:col>
      <xdr:colOff>114300</xdr:colOff>
      <xdr:row>57</xdr:row>
      <xdr:rowOff>5080</xdr:rowOff>
    </xdr:to>
    <xdr:sp macro="" textlink="">
      <xdr:nvSpPr>
        <xdr:cNvPr id="171" name="楕円 170"/>
        <xdr:cNvSpPr/>
      </xdr:nvSpPr>
      <xdr:spPr>
        <a:xfrm>
          <a:off x="4584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97807</xdr:rowOff>
    </xdr:from>
    <xdr:ext cx="405111" cy="259045"/>
    <xdr:sp macro="" textlink="">
      <xdr:nvSpPr>
        <xdr:cNvPr id="172" name="【体育館・プール】&#10;有形固定資産減価償却率該当値テキスト"/>
        <xdr:cNvSpPr txBox="1"/>
      </xdr:nvSpPr>
      <xdr:spPr>
        <a:xfrm>
          <a:off x="4673600"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107315</xdr:rowOff>
    </xdr:from>
    <xdr:to>
      <xdr:col>20</xdr:col>
      <xdr:colOff>38100</xdr:colOff>
      <xdr:row>57</xdr:row>
      <xdr:rowOff>37465</xdr:rowOff>
    </xdr:to>
    <xdr:sp macro="" textlink="">
      <xdr:nvSpPr>
        <xdr:cNvPr id="173" name="楕円 172"/>
        <xdr:cNvSpPr/>
      </xdr:nvSpPr>
      <xdr:spPr>
        <a:xfrm>
          <a:off x="3746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56</xdr:row>
      <xdr:rowOff>158115</xdr:rowOff>
    </xdr:to>
    <xdr:cxnSp macro="">
      <xdr:nvCxnSpPr>
        <xdr:cNvPr id="174" name="直線コネクタ 173"/>
        <xdr:cNvCxnSpPr/>
      </xdr:nvCxnSpPr>
      <xdr:spPr>
        <a:xfrm flipV="1">
          <a:off x="3797300" y="97269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137795</xdr:rowOff>
    </xdr:from>
    <xdr:to>
      <xdr:col>15</xdr:col>
      <xdr:colOff>101600</xdr:colOff>
      <xdr:row>57</xdr:row>
      <xdr:rowOff>67945</xdr:rowOff>
    </xdr:to>
    <xdr:sp macro="" textlink="">
      <xdr:nvSpPr>
        <xdr:cNvPr id="175" name="楕円 174"/>
        <xdr:cNvSpPr/>
      </xdr:nvSpPr>
      <xdr:spPr>
        <a:xfrm>
          <a:off x="2857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158115</xdr:rowOff>
    </xdr:from>
    <xdr:to>
      <xdr:col>19</xdr:col>
      <xdr:colOff>177800</xdr:colOff>
      <xdr:row>57</xdr:row>
      <xdr:rowOff>17145</xdr:rowOff>
    </xdr:to>
    <xdr:cxnSp macro="">
      <xdr:nvCxnSpPr>
        <xdr:cNvPr id="176" name="直線コネクタ 175"/>
        <xdr:cNvCxnSpPr/>
      </xdr:nvCxnSpPr>
      <xdr:spPr>
        <a:xfrm flipV="1">
          <a:off x="2908300" y="97593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77"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78"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79"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53992</xdr:rowOff>
    </xdr:from>
    <xdr:ext cx="405111" cy="259045"/>
    <xdr:sp macro="" textlink="">
      <xdr:nvSpPr>
        <xdr:cNvPr id="180" name="n_1mainValue【体育館・プール】&#10;有形固定資産減価償却率"/>
        <xdr:cNvSpPr txBox="1"/>
      </xdr:nvSpPr>
      <xdr:spPr>
        <a:xfrm>
          <a:off x="35820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84472</xdr:rowOff>
    </xdr:from>
    <xdr:ext cx="405111" cy="259045"/>
    <xdr:sp macro="" textlink="">
      <xdr:nvSpPr>
        <xdr:cNvPr id="181" name="n_2mainValue【体育館・プール】&#10;有形固定資産減価償却率"/>
        <xdr:cNvSpPr txBox="1"/>
      </xdr:nvSpPr>
      <xdr:spPr>
        <a:xfrm>
          <a:off x="2705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07" name="直線コネクタ 206"/>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08"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9" name="直線コネクタ 208"/>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0"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11" name="直線コネクタ 210"/>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12" name="【体育館・プール】&#10;一人当たり面積平均値テキスト"/>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13" name="フローチャート: 判断 212"/>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14" name="フローチャート: 判断 213"/>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15" name="フローチャート: 判断 214"/>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6" name="フローチャート: 判断 215"/>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169635</xdr:rowOff>
    </xdr:from>
    <xdr:to>
      <xdr:col>55</xdr:col>
      <xdr:colOff>50800</xdr:colOff>
      <xdr:row>63</xdr:row>
      <xdr:rowOff>99785</xdr:rowOff>
    </xdr:to>
    <xdr:sp macro="" textlink="">
      <xdr:nvSpPr>
        <xdr:cNvPr id="222" name="楕円 221"/>
        <xdr:cNvSpPr/>
      </xdr:nvSpPr>
      <xdr:spPr>
        <a:xfrm>
          <a:off x="104267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148062</xdr:rowOff>
    </xdr:from>
    <xdr:ext cx="469744" cy="259045"/>
    <xdr:sp macro="" textlink="">
      <xdr:nvSpPr>
        <xdr:cNvPr id="223" name="【体育館・プール】&#10;一人当たり面積該当値テキスト"/>
        <xdr:cNvSpPr txBox="1"/>
      </xdr:nvSpPr>
      <xdr:spPr>
        <a:xfrm>
          <a:off x="10515600" y="1077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1451</xdr:rowOff>
    </xdr:from>
    <xdr:to>
      <xdr:col>50</xdr:col>
      <xdr:colOff>165100</xdr:colOff>
      <xdr:row>63</xdr:row>
      <xdr:rowOff>103051</xdr:rowOff>
    </xdr:to>
    <xdr:sp macro="" textlink="">
      <xdr:nvSpPr>
        <xdr:cNvPr id="224" name="楕円 223"/>
        <xdr:cNvSpPr/>
      </xdr:nvSpPr>
      <xdr:spPr>
        <a:xfrm>
          <a:off x="9588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48985</xdr:rowOff>
    </xdr:from>
    <xdr:to>
      <xdr:col>55</xdr:col>
      <xdr:colOff>0</xdr:colOff>
      <xdr:row>63</xdr:row>
      <xdr:rowOff>52251</xdr:rowOff>
    </xdr:to>
    <xdr:cxnSp macro="">
      <xdr:nvCxnSpPr>
        <xdr:cNvPr id="225" name="直線コネクタ 224"/>
        <xdr:cNvCxnSpPr/>
      </xdr:nvCxnSpPr>
      <xdr:spPr>
        <a:xfrm flipV="1">
          <a:off x="9639300" y="1085033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12881</xdr:rowOff>
    </xdr:from>
    <xdr:to>
      <xdr:col>46</xdr:col>
      <xdr:colOff>38100</xdr:colOff>
      <xdr:row>63</xdr:row>
      <xdr:rowOff>114481</xdr:rowOff>
    </xdr:to>
    <xdr:sp macro="" textlink="">
      <xdr:nvSpPr>
        <xdr:cNvPr id="226" name="楕円 225"/>
        <xdr:cNvSpPr/>
      </xdr:nvSpPr>
      <xdr:spPr>
        <a:xfrm>
          <a:off x="8699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52251</xdr:rowOff>
    </xdr:from>
    <xdr:to>
      <xdr:col>50</xdr:col>
      <xdr:colOff>114300</xdr:colOff>
      <xdr:row>63</xdr:row>
      <xdr:rowOff>63681</xdr:rowOff>
    </xdr:to>
    <xdr:cxnSp macro="">
      <xdr:nvCxnSpPr>
        <xdr:cNvPr id="227" name="直線コネクタ 226"/>
        <xdr:cNvCxnSpPr/>
      </xdr:nvCxnSpPr>
      <xdr:spPr>
        <a:xfrm flipV="1">
          <a:off x="8750300" y="108536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28"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29"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0"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94178</xdr:rowOff>
    </xdr:from>
    <xdr:ext cx="469744" cy="259045"/>
    <xdr:sp macro="" textlink="">
      <xdr:nvSpPr>
        <xdr:cNvPr id="231" name="n_1mainValue【体育館・プール】&#10;一人当たり面積"/>
        <xdr:cNvSpPr txBox="1"/>
      </xdr:nvSpPr>
      <xdr:spPr>
        <a:xfrm>
          <a:off x="9391727" y="108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105608</xdr:rowOff>
    </xdr:from>
    <xdr:ext cx="469744" cy="259045"/>
    <xdr:sp macro="" textlink="">
      <xdr:nvSpPr>
        <xdr:cNvPr id="232" name="n_2mainValue【体育館・プール】&#10;一人当たり面積"/>
        <xdr:cNvSpPr txBox="1"/>
      </xdr:nvSpPr>
      <xdr:spPr>
        <a:xfrm>
          <a:off x="8515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57" name="直線コネクタ 256"/>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58"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59" name="直線コネクタ 258"/>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60"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61" name="直線コネクタ 260"/>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62" name="【福祉施設】&#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63" name="フローチャート: 判断 26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64" name="フローチャート: 判断 263"/>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65" name="フローチャート: 判断 264"/>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66" name="フローチャート: 判断 265"/>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272" name="楕円 271"/>
        <xdr:cNvSpPr/>
      </xdr:nvSpPr>
      <xdr:spPr>
        <a:xfrm>
          <a:off x="4584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273" name="【福祉施設】&#10;有形固定資産減価償却率該当値テキスト"/>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34925</xdr:rowOff>
    </xdr:from>
    <xdr:to>
      <xdr:col>20</xdr:col>
      <xdr:colOff>38100</xdr:colOff>
      <xdr:row>84</xdr:row>
      <xdr:rowOff>136525</xdr:rowOff>
    </xdr:to>
    <xdr:sp macro="" textlink="">
      <xdr:nvSpPr>
        <xdr:cNvPr id="274" name="楕円 273"/>
        <xdr:cNvSpPr/>
      </xdr:nvSpPr>
      <xdr:spPr>
        <a:xfrm>
          <a:off x="3746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85725</xdr:rowOff>
    </xdr:to>
    <xdr:cxnSp macro="">
      <xdr:nvCxnSpPr>
        <xdr:cNvPr id="275" name="直線コネクタ 274"/>
        <xdr:cNvCxnSpPr/>
      </xdr:nvCxnSpPr>
      <xdr:spPr>
        <a:xfrm flipV="1">
          <a:off x="3797300" y="144322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162561</xdr:rowOff>
    </xdr:from>
    <xdr:to>
      <xdr:col>15</xdr:col>
      <xdr:colOff>101600</xdr:colOff>
      <xdr:row>85</xdr:row>
      <xdr:rowOff>92711</xdr:rowOff>
    </xdr:to>
    <xdr:sp macro="" textlink="">
      <xdr:nvSpPr>
        <xdr:cNvPr id="276" name="楕円 275"/>
        <xdr:cNvSpPr/>
      </xdr:nvSpPr>
      <xdr:spPr>
        <a:xfrm>
          <a:off x="2857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85725</xdr:rowOff>
    </xdr:from>
    <xdr:to>
      <xdr:col>19</xdr:col>
      <xdr:colOff>177800</xdr:colOff>
      <xdr:row>85</xdr:row>
      <xdr:rowOff>41911</xdr:rowOff>
    </xdr:to>
    <xdr:cxnSp macro="">
      <xdr:nvCxnSpPr>
        <xdr:cNvPr id="277" name="直線コネクタ 276"/>
        <xdr:cNvCxnSpPr/>
      </xdr:nvCxnSpPr>
      <xdr:spPr>
        <a:xfrm flipV="1">
          <a:off x="2908300" y="14487525"/>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61613</xdr:rowOff>
    </xdr:from>
    <xdr:ext cx="405111" cy="259045"/>
    <xdr:sp macro="" textlink="">
      <xdr:nvSpPr>
        <xdr:cNvPr id="278" name="n_1aveValue【福祉施設】&#10;有形固定資産減価償却率"/>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79"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80" name="n_3ave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127652</xdr:rowOff>
    </xdr:from>
    <xdr:ext cx="405111" cy="259045"/>
    <xdr:sp macro="" textlink="">
      <xdr:nvSpPr>
        <xdr:cNvPr id="281" name="n_1mainValue【福祉施設】&#10;有形固定資産減価償却率"/>
        <xdr:cNvSpPr txBox="1"/>
      </xdr:nvSpPr>
      <xdr:spPr>
        <a:xfrm>
          <a:off x="35820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83838</xdr:rowOff>
    </xdr:from>
    <xdr:ext cx="405111" cy="259045"/>
    <xdr:sp macro="" textlink="">
      <xdr:nvSpPr>
        <xdr:cNvPr id="282" name="n_2mainValue【福祉施設】&#10;有形固定資産減価償却率"/>
        <xdr:cNvSpPr txBox="1"/>
      </xdr:nvSpPr>
      <xdr:spPr>
        <a:xfrm>
          <a:off x="2705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06" name="直線コネクタ 305"/>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07"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08" name="直線コネクタ 307"/>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09"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10" name="直線コネクタ 309"/>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11"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2" name="フローチャート: 判断 311"/>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13" name="フローチャート: 判断 312"/>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14" name="フローチャート: 判断 313"/>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15" name="フローチャート: 判断 314"/>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21" name="楕円 320"/>
        <xdr:cNvSpPr/>
      </xdr:nvSpPr>
      <xdr:spPr>
        <a:xfrm>
          <a:off x="10426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8907</xdr:rowOff>
    </xdr:from>
    <xdr:ext cx="469744" cy="259045"/>
    <xdr:sp macro="" textlink="">
      <xdr:nvSpPr>
        <xdr:cNvPr id="322" name="【福祉施設】&#10;一人当たり面積該当値テキスト"/>
        <xdr:cNvSpPr txBox="1"/>
      </xdr:nvSpPr>
      <xdr:spPr>
        <a:xfrm>
          <a:off x="10515600" y="145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97789</xdr:rowOff>
    </xdr:from>
    <xdr:to>
      <xdr:col>50</xdr:col>
      <xdr:colOff>165100</xdr:colOff>
      <xdr:row>86</xdr:row>
      <xdr:rowOff>27939</xdr:rowOff>
    </xdr:to>
    <xdr:sp macro="" textlink="">
      <xdr:nvSpPr>
        <xdr:cNvPr id="323" name="楕円 322"/>
        <xdr:cNvSpPr/>
      </xdr:nvSpPr>
      <xdr:spPr>
        <a:xfrm>
          <a:off x="9588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148589</xdr:rowOff>
    </xdr:to>
    <xdr:cxnSp macro="">
      <xdr:nvCxnSpPr>
        <xdr:cNvPr id="324" name="直線コネクタ 323"/>
        <xdr:cNvCxnSpPr/>
      </xdr:nvCxnSpPr>
      <xdr:spPr>
        <a:xfrm flipV="1">
          <a:off x="9639300" y="14718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25" name="楕円 324"/>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148589</xdr:rowOff>
    </xdr:to>
    <xdr:cxnSp macro="">
      <xdr:nvCxnSpPr>
        <xdr:cNvPr id="326" name="直線コネクタ 325"/>
        <xdr:cNvCxnSpPr/>
      </xdr:nvCxnSpPr>
      <xdr:spPr>
        <a:xfrm>
          <a:off x="8750300" y="14714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27"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28"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29"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19066</xdr:rowOff>
    </xdr:from>
    <xdr:ext cx="469744" cy="259045"/>
    <xdr:sp macro="" textlink="">
      <xdr:nvSpPr>
        <xdr:cNvPr id="330" name="n_1mainValue【福祉施設】&#10;一人当たり面積"/>
        <xdr:cNvSpPr txBox="1"/>
      </xdr:nvSpPr>
      <xdr:spPr>
        <a:xfrm>
          <a:off x="9391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31" name="n_2mainValue【福祉施設】&#10;一人当たり面積"/>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2" name="テキスト ボックス 34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4" name="テキスト ボックス 34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2" name="テキスト ボックス 35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56" name="直線コネクタ 355"/>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7"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8" name="直線コネクタ 357"/>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59"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60" name="直線コネクタ 359"/>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361" name="【市民会館】&#10;有形固定資産減価償却率平均値テキスト"/>
        <xdr:cNvSpPr txBox="1"/>
      </xdr:nvSpPr>
      <xdr:spPr>
        <a:xfrm>
          <a:off x="4673600" y="17846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2" name="フローチャート: 判断 361"/>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63" name="フローチャート: 判断 362"/>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64" name="フローチャート: 判断 363"/>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65" name="フローチャート: 判断 364"/>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10161</xdr:rowOff>
    </xdr:from>
    <xdr:to>
      <xdr:col>24</xdr:col>
      <xdr:colOff>114300</xdr:colOff>
      <xdr:row>105</xdr:row>
      <xdr:rowOff>111761</xdr:rowOff>
    </xdr:to>
    <xdr:sp macro="" textlink="">
      <xdr:nvSpPr>
        <xdr:cNvPr id="371" name="楕円 370"/>
        <xdr:cNvSpPr/>
      </xdr:nvSpPr>
      <xdr:spPr>
        <a:xfrm>
          <a:off x="4584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160038</xdr:rowOff>
    </xdr:from>
    <xdr:ext cx="405111" cy="259045"/>
    <xdr:sp macro="" textlink="">
      <xdr:nvSpPr>
        <xdr:cNvPr id="372" name="【市民会館】&#10;有形固定資産減価償却率該当値テキスト"/>
        <xdr:cNvSpPr txBox="1"/>
      </xdr:nvSpPr>
      <xdr:spPr>
        <a:xfrm>
          <a:off x="46736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373" name="楕円 372"/>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60961</xdr:rowOff>
    </xdr:from>
    <xdr:to>
      <xdr:col>24</xdr:col>
      <xdr:colOff>63500</xdr:colOff>
      <xdr:row>105</xdr:row>
      <xdr:rowOff>99061</xdr:rowOff>
    </xdr:to>
    <xdr:cxnSp macro="">
      <xdr:nvCxnSpPr>
        <xdr:cNvPr id="374" name="直線コネクタ 373"/>
        <xdr:cNvCxnSpPr/>
      </xdr:nvCxnSpPr>
      <xdr:spPr>
        <a:xfrm flipV="1">
          <a:off x="3797300" y="180632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86361</xdr:rowOff>
    </xdr:from>
    <xdr:to>
      <xdr:col>15</xdr:col>
      <xdr:colOff>101600</xdr:colOff>
      <xdr:row>106</xdr:row>
      <xdr:rowOff>16511</xdr:rowOff>
    </xdr:to>
    <xdr:sp macro="" textlink="">
      <xdr:nvSpPr>
        <xdr:cNvPr id="375" name="楕円 374"/>
        <xdr:cNvSpPr/>
      </xdr:nvSpPr>
      <xdr:spPr>
        <a:xfrm>
          <a:off x="2857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99061</xdr:rowOff>
    </xdr:from>
    <xdr:to>
      <xdr:col>19</xdr:col>
      <xdr:colOff>177800</xdr:colOff>
      <xdr:row>105</xdr:row>
      <xdr:rowOff>137161</xdr:rowOff>
    </xdr:to>
    <xdr:cxnSp macro="">
      <xdr:nvCxnSpPr>
        <xdr:cNvPr id="376" name="直線コネクタ 375"/>
        <xdr:cNvCxnSpPr/>
      </xdr:nvCxnSpPr>
      <xdr:spPr>
        <a:xfrm flipV="1">
          <a:off x="2908300" y="181013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122572</xdr:rowOff>
    </xdr:from>
    <xdr:ext cx="405111" cy="259045"/>
    <xdr:sp macro="" textlink="">
      <xdr:nvSpPr>
        <xdr:cNvPr id="377" name="n_1ave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78" name="n_2aveValue【市民会館】&#10;有形固定資産減価償却率"/>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79"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380" name="n_1mainValue【市民会館】&#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7638</xdr:rowOff>
    </xdr:from>
    <xdr:ext cx="405111" cy="259045"/>
    <xdr:sp macro="" textlink="">
      <xdr:nvSpPr>
        <xdr:cNvPr id="381" name="n_2mainValue【市民会館】&#10;有形固定資産減価償却率"/>
        <xdr:cNvSpPr txBox="1"/>
      </xdr:nvSpPr>
      <xdr:spPr>
        <a:xfrm>
          <a:off x="2705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05" name="直線コネクタ 404"/>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06"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07" name="直線コネクタ 406"/>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08"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09" name="直線コネクタ 408"/>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10"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11" name="フローチャート: 判断 410"/>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12" name="フローチャート: 判断 411"/>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13" name="フローチャート: 判断 412"/>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14" name="フローチャート: 判断 413"/>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78739</xdr:rowOff>
    </xdr:from>
    <xdr:to>
      <xdr:col>55</xdr:col>
      <xdr:colOff>50800</xdr:colOff>
      <xdr:row>103</xdr:row>
      <xdr:rowOff>8889</xdr:rowOff>
    </xdr:to>
    <xdr:sp macro="" textlink="">
      <xdr:nvSpPr>
        <xdr:cNvPr id="420" name="楕円 419"/>
        <xdr:cNvSpPr/>
      </xdr:nvSpPr>
      <xdr:spPr>
        <a:xfrm>
          <a:off x="104267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101616</xdr:rowOff>
    </xdr:from>
    <xdr:ext cx="469744" cy="259045"/>
    <xdr:sp macro="" textlink="">
      <xdr:nvSpPr>
        <xdr:cNvPr id="421" name="【市民会館】&#10;一人当たり面積該当値テキスト"/>
        <xdr:cNvSpPr txBox="1"/>
      </xdr:nvSpPr>
      <xdr:spPr>
        <a:xfrm>
          <a:off x="10515600"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90170</xdr:rowOff>
    </xdr:from>
    <xdr:to>
      <xdr:col>50</xdr:col>
      <xdr:colOff>165100</xdr:colOff>
      <xdr:row>103</xdr:row>
      <xdr:rowOff>20320</xdr:rowOff>
    </xdr:to>
    <xdr:sp macro="" textlink="">
      <xdr:nvSpPr>
        <xdr:cNvPr id="422" name="楕円 421"/>
        <xdr:cNvSpPr/>
      </xdr:nvSpPr>
      <xdr:spPr>
        <a:xfrm>
          <a:off x="9588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129539</xdr:rowOff>
    </xdr:from>
    <xdr:to>
      <xdr:col>55</xdr:col>
      <xdr:colOff>0</xdr:colOff>
      <xdr:row>102</xdr:row>
      <xdr:rowOff>140970</xdr:rowOff>
    </xdr:to>
    <xdr:cxnSp macro="">
      <xdr:nvCxnSpPr>
        <xdr:cNvPr id="423" name="直線コネクタ 422"/>
        <xdr:cNvCxnSpPr/>
      </xdr:nvCxnSpPr>
      <xdr:spPr>
        <a:xfrm flipV="1">
          <a:off x="9639300" y="176174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97789</xdr:rowOff>
    </xdr:from>
    <xdr:to>
      <xdr:col>46</xdr:col>
      <xdr:colOff>38100</xdr:colOff>
      <xdr:row>103</xdr:row>
      <xdr:rowOff>27939</xdr:rowOff>
    </xdr:to>
    <xdr:sp macro="" textlink="">
      <xdr:nvSpPr>
        <xdr:cNvPr id="424" name="楕円 423"/>
        <xdr:cNvSpPr/>
      </xdr:nvSpPr>
      <xdr:spPr>
        <a:xfrm>
          <a:off x="8699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140970</xdr:rowOff>
    </xdr:from>
    <xdr:to>
      <xdr:col>50</xdr:col>
      <xdr:colOff>114300</xdr:colOff>
      <xdr:row>102</xdr:row>
      <xdr:rowOff>148589</xdr:rowOff>
    </xdr:to>
    <xdr:cxnSp macro="">
      <xdr:nvCxnSpPr>
        <xdr:cNvPr id="425" name="直線コネクタ 424"/>
        <xdr:cNvCxnSpPr/>
      </xdr:nvCxnSpPr>
      <xdr:spPr>
        <a:xfrm flipV="1">
          <a:off x="8750300" y="17628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26" name="n_1ave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427" name="n_2aveValue【市民会館】&#10;一人当たり面積"/>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28"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36847</xdr:rowOff>
    </xdr:from>
    <xdr:ext cx="469744" cy="259045"/>
    <xdr:sp macro="" textlink="">
      <xdr:nvSpPr>
        <xdr:cNvPr id="429" name="n_1mainValue【市民会館】&#10;一人当たり面積"/>
        <xdr:cNvSpPr txBox="1"/>
      </xdr:nvSpPr>
      <xdr:spPr>
        <a:xfrm>
          <a:off x="93917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44466</xdr:rowOff>
    </xdr:from>
    <xdr:ext cx="469744" cy="259045"/>
    <xdr:sp macro="" textlink="">
      <xdr:nvSpPr>
        <xdr:cNvPr id="430" name="n_2mainValue【市民会館】&#10;一人当たり面積"/>
        <xdr:cNvSpPr txBox="1"/>
      </xdr:nvSpPr>
      <xdr:spPr>
        <a:xfrm>
          <a:off x="8515427" y="173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1" name="テキスト ボックス 4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2" name="直線コネクタ 4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3" name="テキスト ボックス 4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4" name="直線コネクタ 4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5" name="テキスト ボックス 4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6" name="直線コネクタ 4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7" name="テキスト ボックス 4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8" name="直線コネクタ 4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9" name="テキスト ボックス 4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0" name="直線コネクタ 4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1" name="テキスト ボックス 4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55" name="直線コネクタ 454"/>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56"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57" name="直線コネクタ 456"/>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58"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59" name="直線コネクタ 458"/>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60"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61" name="フローチャート: 判断 460"/>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62" name="フローチャート: 判断 461"/>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63" name="フローチャート: 判断 462"/>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64" name="フローチャート: 判断 463"/>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27305</xdr:rowOff>
    </xdr:from>
    <xdr:to>
      <xdr:col>76</xdr:col>
      <xdr:colOff>165100</xdr:colOff>
      <xdr:row>36</xdr:row>
      <xdr:rowOff>128905</xdr:rowOff>
    </xdr:to>
    <xdr:sp macro="" textlink="">
      <xdr:nvSpPr>
        <xdr:cNvPr id="470" name="楕円 469"/>
        <xdr:cNvSpPr/>
      </xdr:nvSpPr>
      <xdr:spPr>
        <a:xfrm>
          <a:off x="14541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168292</xdr:rowOff>
    </xdr:from>
    <xdr:ext cx="405111" cy="259045"/>
    <xdr:sp macro="" textlink="">
      <xdr:nvSpPr>
        <xdr:cNvPr id="471"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472"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473"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145432</xdr:rowOff>
    </xdr:from>
    <xdr:ext cx="405111" cy="259045"/>
    <xdr:sp macro="" textlink="">
      <xdr:nvSpPr>
        <xdr:cNvPr id="474" name="n_2mainValue【一般廃棄物処理施設】&#10;有形固定資産減価償却率"/>
        <xdr:cNvSpPr txBox="1"/>
      </xdr:nvSpPr>
      <xdr:spPr>
        <a:xfrm>
          <a:off x="14389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5" name="直線コネクタ 4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6" name="テキスト ボックス 48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7" name="直線コネクタ 4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88" name="テキスト ボックス 48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9" name="直線コネクタ 4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0" name="テキスト ボックス 48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1" name="直線コネクタ 4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2" name="テキスト ボックス 49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3" name="直線コネクタ 4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4" name="テキスト ボックス 49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5" name="直線コネクタ 4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6" name="テキスト ボックス 49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00" name="直線コネクタ 499"/>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01"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02" name="直線コネクタ 501"/>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03"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04" name="直線コネクタ 503"/>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505" name="【一般廃棄物処理施設】&#10;一人当たり有形固定資産（償却資産）額平均値テキスト"/>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06" name="フローチャート: 判断 505"/>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07" name="フローチャート: 判断 506"/>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08" name="フローチャート: 判断 507"/>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09" name="フローチャート: 判断 508"/>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125657</xdr:rowOff>
    </xdr:from>
    <xdr:to>
      <xdr:col>107</xdr:col>
      <xdr:colOff>101600</xdr:colOff>
      <xdr:row>42</xdr:row>
      <xdr:rowOff>55807</xdr:rowOff>
    </xdr:to>
    <xdr:sp macro="" textlink="">
      <xdr:nvSpPr>
        <xdr:cNvPr id="515" name="楕円 514"/>
        <xdr:cNvSpPr/>
      </xdr:nvSpPr>
      <xdr:spPr>
        <a:xfrm>
          <a:off x="20383500" y="71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87559</xdr:rowOff>
    </xdr:from>
    <xdr:ext cx="534377" cy="259045"/>
    <xdr:sp macro="" textlink="">
      <xdr:nvSpPr>
        <xdr:cNvPr id="516"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517"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18"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46934</xdr:rowOff>
    </xdr:from>
    <xdr:ext cx="534377" cy="259045"/>
    <xdr:sp macro="" textlink="">
      <xdr:nvSpPr>
        <xdr:cNvPr id="519" name="n_2mainValue【一般廃棄物処理施設】&#10;一人当たり有形固定資産（償却資産）額"/>
        <xdr:cNvSpPr txBox="1"/>
      </xdr:nvSpPr>
      <xdr:spPr>
        <a:xfrm>
          <a:off x="20167111" y="72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0" name="直線コネクタ 5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1" name="テキスト ボックス 53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2" name="直線コネクタ 5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3" name="テキスト ボックス 5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4" name="直線コネクタ 5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5" name="テキスト ボックス 5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6" name="直線コネクタ 5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7" name="テキスト ボックス 5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8" name="直線コネクタ 5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9" name="テキスト ボックス 5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1" name="テキスト ボックス 5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43" name="直線コネクタ 542"/>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44"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45" name="直線コネクタ 544"/>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46"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47" name="直線コネクタ 54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48"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49" name="フローチャート: 判断 548"/>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50" name="フローチャート: 判断 549"/>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51" name="フローチャート: 判断 550"/>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2" name="フローチャート: 判断 55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71120</xdr:rowOff>
    </xdr:from>
    <xdr:to>
      <xdr:col>85</xdr:col>
      <xdr:colOff>177800</xdr:colOff>
      <xdr:row>58</xdr:row>
      <xdr:rowOff>1270</xdr:rowOff>
    </xdr:to>
    <xdr:sp macro="" textlink="">
      <xdr:nvSpPr>
        <xdr:cNvPr id="558" name="楕円 557"/>
        <xdr:cNvSpPr/>
      </xdr:nvSpPr>
      <xdr:spPr>
        <a:xfrm>
          <a:off x="16268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93997</xdr:rowOff>
    </xdr:from>
    <xdr:ext cx="405111" cy="259045"/>
    <xdr:sp macro="" textlink="">
      <xdr:nvSpPr>
        <xdr:cNvPr id="559" name="【保健センター・保健所】&#10;有形固定資産減価償却率該当値テキスト"/>
        <xdr:cNvSpPr txBox="1"/>
      </xdr:nvSpPr>
      <xdr:spPr>
        <a:xfrm>
          <a:off x="16357600"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60" name="楕円 559"/>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121920</xdr:rowOff>
    </xdr:from>
    <xdr:to>
      <xdr:col>85</xdr:col>
      <xdr:colOff>127000</xdr:colOff>
      <xdr:row>57</xdr:row>
      <xdr:rowOff>160020</xdr:rowOff>
    </xdr:to>
    <xdr:cxnSp macro="">
      <xdr:nvCxnSpPr>
        <xdr:cNvPr id="561" name="直線コネクタ 560"/>
        <xdr:cNvCxnSpPr/>
      </xdr:nvCxnSpPr>
      <xdr:spPr>
        <a:xfrm flipV="1">
          <a:off x="15481300" y="98945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149225</xdr:rowOff>
    </xdr:from>
    <xdr:to>
      <xdr:col>76</xdr:col>
      <xdr:colOff>165100</xdr:colOff>
      <xdr:row>58</xdr:row>
      <xdr:rowOff>79375</xdr:rowOff>
    </xdr:to>
    <xdr:sp macro="" textlink="">
      <xdr:nvSpPr>
        <xdr:cNvPr id="562" name="楕円 561"/>
        <xdr:cNvSpPr/>
      </xdr:nvSpPr>
      <xdr:spPr>
        <a:xfrm>
          <a:off x="14541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28575</xdr:rowOff>
    </xdr:to>
    <xdr:cxnSp macro="">
      <xdr:nvCxnSpPr>
        <xdr:cNvPr id="563" name="直線コネクタ 562"/>
        <xdr:cNvCxnSpPr/>
      </xdr:nvCxnSpPr>
      <xdr:spPr>
        <a:xfrm flipV="1">
          <a:off x="14592300" y="9932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564"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565"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66" name="n_3ave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567" name="n_1mainValue【保健センター・保健所】&#10;有形固定資産減価償却率"/>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95902</xdr:rowOff>
    </xdr:from>
    <xdr:ext cx="405111" cy="259045"/>
    <xdr:sp macro="" textlink="">
      <xdr:nvSpPr>
        <xdr:cNvPr id="568" name="n_2mainValue【保健センター・保健所】&#10;有形固定資産減価償却率"/>
        <xdr:cNvSpPr txBox="1"/>
      </xdr:nvSpPr>
      <xdr:spPr>
        <a:xfrm>
          <a:off x="14389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92" name="直線コネクタ 591"/>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4" name="直線コネクタ 59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5"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6" name="直線コネクタ 595"/>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97"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98" name="フローチャート: 判断 597"/>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99" name="フローチャート: 判断 598"/>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00" name="フローチャート: 判断 599"/>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01" name="フローチャート: 判断 600"/>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607" name="楕円 606"/>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5097</xdr:rowOff>
    </xdr:from>
    <xdr:ext cx="469744" cy="259045"/>
    <xdr:sp macro="" textlink="">
      <xdr:nvSpPr>
        <xdr:cNvPr id="608" name="【保健センター・保健所】&#10;一人当たり面積該当値テキスト"/>
        <xdr:cNvSpPr txBox="1"/>
      </xdr:nvSpPr>
      <xdr:spPr>
        <a:xfrm>
          <a:off x="22199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609" name="楕円 608"/>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140970</xdr:rowOff>
    </xdr:from>
    <xdr:to>
      <xdr:col>116</xdr:col>
      <xdr:colOff>63500</xdr:colOff>
      <xdr:row>63</xdr:row>
      <xdr:rowOff>144780</xdr:rowOff>
    </xdr:to>
    <xdr:cxnSp macro="">
      <xdr:nvCxnSpPr>
        <xdr:cNvPr id="610" name="直線コネクタ 609"/>
        <xdr:cNvCxnSpPr/>
      </xdr:nvCxnSpPr>
      <xdr:spPr>
        <a:xfrm flipV="1">
          <a:off x="21323300" y="10942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611" name="楕円 610"/>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144780</xdr:rowOff>
    </xdr:to>
    <xdr:cxnSp macro="">
      <xdr:nvCxnSpPr>
        <xdr:cNvPr id="612" name="直線コネクタ 611"/>
        <xdr:cNvCxnSpPr/>
      </xdr:nvCxnSpPr>
      <xdr:spPr>
        <a:xfrm>
          <a:off x="20434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13"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14"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15"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616"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17"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9" name="テキスト ボックス 6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9" name="テキスト ボックス 6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43" name="直線コネクタ 642"/>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44"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46"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47" name="直線コネクタ 646"/>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48"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49" name="フローチャート: 判断 648"/>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50" name="フローチャート: 判断 64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51" name="フローチャート: 判断 650"/>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52" name="フローチャート: 判断 651"/>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73842</xdr:rowOff>
    </xdr:from>
    <xdr:to>
      <xdr:col>85</xdr:col>
      <xdr:colOff>177800</xdr:colOff>
      <xdr:row>80</xdr:row>
      <xdr:rowOff>3992</xdr:rowOff>
    </xdr:to>
    <xdr:sp macro="" textlink="">
      <xdr:nvSpPr>
        <xdr:cNvPr id="658" name="楕円 657"/>
        <xdr:cNvSpPr/>
      </xdr:nvSpPr>
      <xdr:spPr>
        <a:xfrm>
          <a:off x="162687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96719</xdr:rowOff>
    </xdr:from>
    <xdr:ext cx="405111" cy="259045"/>
    <xdr:sp macro="" textlink="">
      <xdr:nvSpPr>
        <xdr:cNvPr id="659" name="【消防施設】&#10;有形固定資産減価償却率該当値テキスト"/>
        <xdr:cNvSpPr txBox="1"/>
      </xdr:nvSpPr>
      <xdr:spPr>
        <a:xfrm>
          <a:off x="16357600" y="1346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103232</xdr:rowOff>
    </xdr:from>
    <xdr:to>
      <xdr:col>81</xdr:col>
      <xdr:colOff>101600</xdr:colOff>
      <xdr:row>80</xdr:row>
      <xdr:rowOff>33382</xdr:rowOff>
    </xdr:to>
    <xdr:sp macro="" textlink="">
      <xdr:nvSpPr>
        <xdr:cNvPr id="660" name="楕円 659"/>
        <xdr:cNvSpPr/>
      </xdr:nvSpPr>
      <xdr:spPr>
        <a:xfrm>
          <a:off x="15430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124642</xdr:rowOff>
    </xdr:from>
    <xdr:to>
      <xdr:col>85</xdr:col>
      <xdr:colOff>127000</xdr:colOff>
      <xdr:row>79</xdr:row>
      <xdr:rowOff>154032</xdr:rowOff>
    </xdr:to>
    <xdr:cxnSp macro="">
      <xdr:nvCxnSpPr>
        <xdr:cNvPr id="661" name="直線コネクタ 660"/>
        <xdr:cNvCxnSpPr/>
      </xdr:nvCxnSpPr>
      <xdr:spPr>
        <a:xfrm flipV="1">
          <a:off x="15481300" y="1366919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662" name="楕円 661"/>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154032</xdr:rowOff>
    </xdr:from>
    <xdr:to>
      <xdr:col>81</xdr:col>
      <xdr:colOff>50800</xdr:colOff>
      <xdr:row>83</xdr:row>
      <xdr:rowOff>127907</xdr:rowOff>
    </xdr:to>
    <xdr:cxnSp macro="">
      <xdr:nvCxnSpPr>
        <xdr:cNvPr id="663" name="直線コネクタ 662"/>
        <xdr:cNvCxnSpPr/>
      </xdr:nvCxnSpPr>
      <xdr:spPr>
        <a:xfrm flipV="1">
          <a:off x="14592300" y="13698582"/>
          <a:ext cx="889000" cy="6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64"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665"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666"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49909</xdr:rowOff>
    </xdr:from>
    <xdr:ext cx="405111" cy="259045"/>
    <xdr:sp macro="" textlink="">
      <xdr:nvSpPr>
        <xdr:cNvPr id="667" name="n_1mainValue【消防施設】&#10;有形固定資産減価償却率"/>
        <xdr:cNvSpPr txBox="1"/>
      </xdr:nvSpPr>
      <xdr:spPr>
        <a:xfrm>
          <a:off x="152660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668" name="n_2mainValue【消防施設】&#10;有形固定資産減価償却率"/>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92" name="直線コネクタ 691"/>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93"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94" name="直線コネクタ 693"/>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95"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96" name="直線コネクタ 695"/>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97"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98" name="フローチャート: 判断 697"/>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99" name="フローチャート: 判断 698"/>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00" name="フローチャート: 判断 699"/>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01" name="フローチャート: 判断 700"/>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45720</xdr:rowOff>
    </xdr:from>
    <xdr:to>
      <xdr:col>116</xdr:col>
      <xdr:colOff>114300</xdr:colOff>
      <xdr:row>86</xdr:row>
      <xdr:rowOff>147320</xdr:rowOff>
    </xdr:to>
    <xdr:sp macro="" textlink="">
      <xdr:nvSpPr>
        <xdr:cNvPr id="707" name="楕円 706"/>
        <xdr:cNvSpPr/>
      </xdr:nvSpPr>
      <xdr:spPr>
        <a:xfrm>
          <a:off x="221107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132097</xdr:rowOff>
    </xdr:from>
    <xdr:ext cx="469744" cy="259045"/>
    <xdr:sp macro="" textlink="">
      <xdr:nvSpPr>
        <xdr:cNvPr id="708" name="【消防施設】&#10;一人当たり面積該当値テキスト"/>
        <xdr:cNvSpPr txBox="1"/>
      </xdr:nvSpPr>
      <xdr:spPr>
        <a:xfrm>
          <a:off x="22199600"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45720</xdr:rowOff>
    </xdr:from>
    <xdr:to>
      <xdr:col>112</xdr:col>
      <xdr:colOff>38100</xdr:colOff>
      <xdr:row>86</xdr:row>
      <xdr:rowOff>147320</xdr:rowOff>
    </xdr:to>
    <xdr:sp macro="" textlink="">
      <xdr:nvSpPr>
        <xdr:cNvPr id="709" name="楕円 708"/>
        <xdr:cNvSpPr/>
      </xdr:nvSpPr>
      <xdr:spPr>
        <a:xfrm>
          <a:off x="21272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96520</xdr:rowOff>
    </xdr:from>
    <xdr:to>
      <xdr:col>116</xdr:col>
      <xdr:colOff>63500</xdr:colOff>
      <xdr:row>86</xdr:row>
      <xdr:rowOff>96520</xdr:rowOff>
    </xdr:to>
    <xdr:cxnSp macro="">
      <xdr:nvCxnSpPr>
        <xdr:cNvPr id="710" name="直線コネクタ 709"/>
        <xdr:cNvCxnSpPr/>
      </xdr:nvCxnSpPr>
      <xdr:spPr>
        <a:xfrm>
          <a:off x="21323300" y="1484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162561</xdr:rowOff>
    </xdr:from>
    <xdr:to>
      <xdr:col>107</xdr:col>
      <xdr:colOff>101600</xdr:colOff>
      <xdr:row>86</xdr:row>
      <xdr:rowOff>92711</xdr:rowOff>
    </xdr:to>
    <xdr:sp macro="" textlink="">
      <xdr:nvSpPr>
        <xdr:cNvPr id="711" name="楕円 710"/>
        <xdr:cNvSpPr/>
      </xdr:nvSpPr>
      <xdr:spPr>
        <a:xfrm>
          <a:off x="20383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41911</xdr:rowOff>
    </xdr:from>
    <xdr:to>
      <xdr:col>111</xdr:col>
      <xdr:colOff>177800</xdr:colOff>
      <xdr:row>86</xdr:row>
      <xdr:rowOff>96520</xdr:rowOff>
    </xdr:to>
    <xdr:cxnSp macro="">
      <xdr:nvCxnSpPr>
        <xdr:cNvPr id="712" name="直線コネクタ 711"/>
        <xdr:cNvCxnSpPr/>
      </xdr:nvCxnSpPr>
      <xdr:spPr>
        <a:xfrm>
          <a:off x="20434300" y="14786611"/>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13"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14"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715"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138447</xdr:rowOff>
    </xdr:from>
    <xdr:ext cx="469744" cy="259045"/>
    <xdr:sp macro="" textlink="">
      <xdr:nvSpPr>
        <xdr:cNvPr id="716" name="n_1mainValue【消防施設】&#10;一人当たり面積"/>
        <xdr:cNvSpPr txBox="1"/>
      </xdr:nvSpPr>
      <xdr:spPr>
        <a:xfrm>
          <a:off x="210757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83838</xdr:rowOff>
    </xdr:from>
    <xdr:ext cx="469744" cy="259045"/>
    <xdr:sp macro="" textlink="">
      <xdr:nvSpPr>
        <xdr:cNvPr id="717" name="n_2mainValue【消防施設】&#10;一人当たり面積"/>
        <xdr:cNvSpPr txBox="1"/>
      </xdr:nvSpPr>
      <xdr:spPr>
        <a:xfrm>
          <a:off x="20199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9" name="テキスト ボックス 7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9" name="テキスト ボックス 7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43" name="直線コネクタ 742"/>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44"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45" name="直線コネクタ 744"/>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46"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47" name="直線コネクタ 746"/>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48"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49" name="フローチャート: 判断 74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50" name="フローチャート: 判断 749"/>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51" name="フローチャート: 判断 750"/>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52" name="フローチャート: 判断 751"/>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142966</xdr:rowOff>
    </xdr:from>
    <xdr:to>
      <xdr:col>85</xdr:col>
      <xdr:colOff>177800</xdr:colOff>
      <xdr:row>103</xdr:row>
      <xdr:rowOff>73116</xdr:rowOff>
    </xdr:to>
    <xdr:sp macro="" textlink="">
      <xdr:nvSpPr>
        <xdr:cNvPr id="758" name="楕円 757"/>
        <xdr:cNvSpPr/>
      </xdr:nvSpPr>
      <xdr:spPr>
        <a:xfrm>
          <a:off x="162687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165843</xdr:rowOff>
    </xdr:from>
    <xdr:ext cx="405111" cy="259045"/>
    <xdr:sp macro="" textlink="">
      <xdr:nvSpPr>
        <xdr:cNvPr id="759" name="【庁舎】&#10;有形固定資産減価償却率該当値テキスト"/>
        <xdr:cNvSpPr txBox="1"/>
      </xdr:nvSpPr>
      <xdr:spPr>
        <a:xfrm>
          <a:off x="16357600" y="174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xdr:rowOff>
    </xdr:from>
    <xdr:to>
      <xdr:col>81</xdr:col>
      <xdr:colOff>101600</xdr:colOff>
      <xdr:row>103</xdr:row>
      <xdr:rowOff>110671</xdr:rowOff>
    </xdr:to>
    <xdr:sp macro="" textlink="">
      <xdr:nvSpPr>
        <xdr:cNvPr id="760" name="楕円 759"/>
        <xdr:cNvSpPr/>
      </xdr:nvSpPr>
      <xdr:spPr>
        <a:xfrm>
          <a:off x="15430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22316</xdr:rowOff>
    </xdr:from>
    <xdr:to>
      <xdr:col>85</xdr:col>
      <xdr:colOff>127000</xdr:colOff>
      <xdr:row>103</xdr:row>
      <xdr:rowOff>59871</xdr:rowOff>
    </xdr:to>
    <xdr:cxnSp macro="">
      <xdr:nvCxnSpPr>
        <xdr:cNvPr id="761" name="直線コネクタ 760"/>
        <xdr:cNvCxnSpPr/>
      </xdr:nvCxnSpPr>
      <xdr:spPr>
        <a:xfrm flipV="1">
          <a:off x="15481300" y="176816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58057</xdr:rowOff>
    </xdr:from>
    <xdr:to>
      <xdr:col>76</xdr:col>
      <xdr:colOff>165100</xdr:colOff>
      <xdr:row>103</xdr:row>
      <xdr:rowOff>159657</xdr:rowOff>
    </xdr:to>
    <xdr:sp macro="" textlink="">
      <xdr:nvSpPr>
        <xdr:cNvPr id="762" name="楕円 761"/>
        <xdr:cNvSpPr/>
      </xdr:nvSpPr>
      <xdr:spPr>
        <a:xfrm>
          <a:off x="14541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59871</xdr:rowOff>
    </xdr:from>
    <xdr:to>
      <xdr:col>81</xdr:col>
      <xdr:colOff>50800</xdr:colOff>
      <xdr:row>103</xdr:row>
      <xdr:rowOff>108857</xdr:rowOff>
    </xdr:to>
    <xdr:cxnSp macro="">
      <xdr:nvCxnSpPr>
        <xdr:cNvPr id="763" name="直線コネクタ 762"/>
        <xdr:cNvCxnSpPr/>
      </xdr:nvCxnSpPr>
      <xdr:spPr>
        <a:xfrm flipV="1">
          <a:off x="14592300" y="1771922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764"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65"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766"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127198</xdr:rowOff>
    </xdr:from>
    <xdr:ext cx="405111" cy="259045"/>
    <xdr:sp macro="" textlink="">
      <xdr:nvSpPr>
        <xdr:cNvPr id="767" name="n_1main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4734</xdr:rowOff>
    </xdr:from>
    <xdr:ext cx="405111" cy="259045"/>
    <xdr:sp macro="" textlink="">
      <xdr:nvSpPr>
        <xdr:cNvPr id="768" name="n_2mainValue【庁舎】&#10;有形固定資産減価償却率"/>
        <xdr:cNvSpPr txBox="1"/>
      </xdr:nvSpPr>
      <xdr:spPr>
        <a:xfrm>
          <a:off x="14389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94" name="直線コネクタ 793"/>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95"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96" name="直線コネクタ 795"/>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97"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98" name="直線コネクタ 79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99"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0" name="フローチャート: 判断 799"/>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01" name="フローチャート: 判断 800"/>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02" name="フローチャート: 判断 801"/>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03" name="フローチャート: 判断 802"/>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20501</xdr:rowOff>
    </xdr:from>
    <xdr:to>
      <xdr:col>116</xdr:col>
      <xdr:colOff>114300</xdr:colOff>
      <xdr:row>106</xdr:row>
      <xdr:rowOff>122101</xdr:rowOff>
    </xdr:to>
    <xdr:sp macro="" textlink="">
      <xdr:nvSpPr>
        <xdr:cNvPr id="809" name="楕円 808"/>
        <xdr:cNvSpPr/>
      </xdr:nvSpPr>
      <xdr:spPr>
        <a:xfrm>
          <a:off x="22110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43378</xdr:rowOff>
    </xdr:from>
    <xdr:ext cx="469744" cy="259045"/>
    <xdr:sp macro="" textlink="">
      <xdr:nvSpPr>
        <xdr:cNvPr id="810" name="【庁舎】&#10;一人当たり面積該当値テキスト"/>
        <xdr:cNvSpPr txBox="1"/>
      </xdr:nvSpPr>
      <xdr:spPr>
        <a:xfrm>
          <a:off x="22199600" y="180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11" name="楕円 810"/>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71301</xdr:rowOff>
    </xdr:from>
    <xdr:to>
      <xdr:col>116</xdr:col>
      <xdr:colOff>63500</xdr:colOff>
      <xdr:row>106</xdr:row>
      <xdr:rowOff>76200</xdr:rowOff>
    </xdr:to>
    <xdr:cxnSp macro="">
      <xdr:nvCxnSpPr>
        <xdr:cNvPr id="812" name="直線コネクタ 811"/>
        <xdr:cNvCxnSpPr/>
      </xdr:nvCxnSpPr>
      <xdr:spPr>
        <a:xfrm flipV="1">
          <a:off x="21323300" y="1824500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28666</xdr:rowOff>
    </xdr:from>
    <xdr:to>
      <xdr:col>107</xdr:col>
      <xdr:colOff>101600</xdr:colOff>
      <xdr:row>106</xdr:row>
      <xdr:rowOff>130266</xdr:rowOff>
    </xdr:to>
    <xdr:sp macro="" textlink="">
      <xdr:nvSpPr>
        <xdr:cNvPr id="813" name="楕円 812"/>
        <xdr:cNvSpPr/>
      </xdr:nvSpPr>
      <xdr:spPr>
        <a:xfrm>
          <a:off x="2038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79466</xdr:rowOff>
    </xdr:to>
    <xdr:cxnSp macro="">
      <xdr:nvCxnSpPr>
        <xdr:cNvPr id="814" name="直線コネクタ 813"/>
        <xdr:cNvCxnSpPr/>
      </xdr:nvCxnSpPr>
      <xdr:spPr>
        <a:xfrm flipV="1">
          <a:off x="20434300" y="182499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162214</xdr:rowOff>
    </xdr:from>
    <xdr:ext cx="469744" cy="259045"/>
    <xdr:sp macro="" textlink="">
      <xdr:nvSpPr>
        <xdr:cNvPr id="815" name="n_1aveValue【庁舎】&#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16"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817"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818" name="n_1mainValue【庁舎】&#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146793</xdr:rowOff>
    </xdr:from>
    <xdr:ext cx="469744" cy="259045"/>
    <xdr:sp macro="" textlink="">
      <xdr:nvSpPr>
        <xdr:cNvPr id="819" name="n_2mainValue【庁舎】&#10;一人当たり面積"/>
        <xdr:cNvSpPr txBox="1"/>
      </xdr:nvSpPr>
      <xdr:spPr>
        <a:xfrm>
          <a:off x="20199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分析表①と同様に、類似団体と比較して、教育関係への投資額が大きいことから、図書館や市民会館（文化ホール）等の教育施設の有形固定資産減価償却率は、類似団体より若干低い数値を示している。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高い施設としては、体育館・プール、保健センター、消防施設および庁舎等が挙げられる。これらの有形固定資産減価償却率が高い施設については、老朽化が顕著であり、必要に応じて、公共施設等総合管理計画に基づく、個別施設計画を策定する等して、計画的に管理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21,479
20,961
117.60
9,482,004
8,965,079
435,277
5,796,276
8,683,927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財政力指数は</a:t>
          </a:r>
          <a:r>
            <a:rPr kumimoji="1" lang="en-US" altLang="ja-JP" sz="1050">
              <a:latin typeface="ＭＳ Ｐゴシック" panose="020B0600070205080204" pitchFamily="50" charset="-128"/>
              <a:ea typeface="ＭＳ Ｐゴシック" panose="020B0600070205080204" pitchFamily="50" charset="-128"/>
            </a:rPr>
            <a:t>0.69</a:t>
          </a:r>
          <a:r>
            <a:rPr kumimoji="1" lang="ja-JP" altLang="en-US" sz="1050">
              <a:latin typeface="ＭＳ Ｐゴシック" panose="020B0600070205080204" pitchFamily="50" charset="-128"/>
              <a:ea typeface="ＭＳ Ｐゴシック" panose="020B0600070205080204" pitchFamily="50" charset="-128"/>
            </a:rPr>
            <a:t>となり、前年度と同数となった。全国平均（</a:t>
          </a:r>
          <a:r>
            <a:rPr kumimoji="1" lang="en-US" altLang="ja-JP" sz="1050">
              <a:latin typeface="ＭＳ Ｐゴシック" panose="020B0600070205080204" pitchFamily="50" charset="-128"/>
              <a:ea typeface="ＭＳ Ｐゴシック" panose="020B0600070205080204" pitchFamily="50" charset="-128"/>
            </a:rPr>
            <a:t>0.51</a:t>
          </a:r>
          <a:r>
            <a:rPr kumimoji="1" lang="ja-JP" altLang="en-US" sz="1050">
              <a:latin typeface="ＭＳ Ｐゴシック" panose="020B0600070205080204" pitchFamily="50" charset="-128"/>
              <a:ea typeface="ＭＳ Ｐゴシック" panose="020B0600070205080204" pitchFamily="50" charset="-128"/>
            </a:rPr>
            <a:t>）と比較すると数値は高いが、滋賀県平均（</a:t>
          </a:r>
          <a:r>
            <a:rPr kumimoji="1" lang="en-US" altLang="ja-JP" sz="1050">
              <a:latin typeface="ＭＳ Ｐゴシック" panose="020B0600070205080204" pitchFamily="50" charset="-128"/>
              <a:ea typeface="ＭＳ Ｐゴシック" panose="020B0600070205080204" pitchFamily="50" charset="-128"/>
            </a:rPr>
            <a:t>0.71</a:t>
          </a:r>
          <a:r>
            <a:rPr kumimoji="1" lang="ja-JP" altLang="en-US" sz="1050">
              <a:latin typeface="ＭＳ Ｐゴシック" panose="020B0600070205080204" pitchFamily="50" charset="-128"/>
              <a:ea typeface="ＭＳ Ｐゴシック" panose="020B0600070205080204" pitchFamily="50" charset="-128"/>
            </a:rPr>
            <a:t>）と比較すると</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、類似団体平均（</a:t>
          </a:r>
          <a:r>
            <a:rPr kumimoji="1" lang="en-US" altLang="ja-JP" sz="1050">
              <a:latin typeface="ＭＳ Ｐゴシック" panose="020B0600070205080204" pitchFamily="50" charset="-128"/>
              <a:ea typeface="ＭＳ Ｐゴシック" panose="020B0600070205080204" pitchFamily="50" charset="-128"/>
            </a:rPr>
            <a:t>0.70</a:t>
          </a:r>
          <a:r>
            <a:rPr kumimoji="1" lang="ja-JP" altLang="en-US" sz="1050">
              <a:latin typeface="ＭＳ Ｐゴシック" panose="020B0600070205080204" pitchFamily="50" charset="-128"/>
              <a:ea typeface="ＭＳ Ｐゴシック" panose="020B0600070205080204" pitchFamily="50" charset="-128"/>
            </a:rPr>
            <a:t>）と比較すると</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低い結果となった。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単年度の数値では、悪化の傾向にあり、主な要因としては、主要法人において、昨年度の業績好調の影響を受け、前年度比で法人税割が減額となったことや加熱式たばこへの乗り換えによる市町村たばこ税の減額等の基準財政収入額の減額が要因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景気の緩やかな回復により、基準財政収入額の増額が見込めるが、社会保障関係経費等が増加傾向にあることから、財政力指数の大幅な改善を見込むことは困難であると思われる。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5" name="直線コネクタ 74"/>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92428</xdr:rowOff>
    </xdr:to>
    <xdr:cxnSp macro="">
      <xdr:nvCxnSpPr>
        <xdr:cNvPr id="78" name="直線コネクタ 77"/>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3" name="テキスト ボックス 92"/>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5" name="テキスト ボックス 94"/>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財政構造の弾力性を示す経常収支比率は</a:t>
          </a:r>
          <a:r>
            <a:rPr kumimoji="1" lang="en-US" altLang="ja-JP" sz="1100">
              <a:latin typeface="ＭＳ Ｐゴシック" panose="020B0600070205080204" pitchFamily="50" charset="-128"/>
              <a:ea typeface="ＭＳ Ｐゴシック" panose="020B0600070205080204" pitchFamily="50" charset="-128"/>
            </a:rPr>
            <a:t>84.6%</a:t>
          </a:r>
          <a:r>
            <a:rPr kumimoji="1" lang="ja-JP" altLang="en-US" sz="1100">
              <a:latin typeface="ＭＳ Ｐゴシック" panose="020B0600070205080204" pitchFamily="50" charset="-128"/>
              <a:ea typeface="ＭＳ Ｐゴシック" panose="020B0600070205080204" pitchFamily="50" charset="-128"/>
            </a:rPr>
            <a:t>となり、前年度と比較すると</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低下している。全国平均（</a:t>
          </a:r>
          <a:r>
            <a:rPr kumimoji="1" lang="en-US" altLang="ja-JP" sz="1100">
              <a:latin typeface="ＭＳ Ｐゴシック" panose="020B0600070205080204" pitchFamily="50" charset="-128"/>
              <a:ea typeface="ＭＳ Ｐゴシック" panose="020B0600070205080204" pitchFamily="50" charset="-128"/>
            </a:rPr>
            <a:t>93.0%</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、滋賀県平均（</a:t>
          </a:r>
          <a:r>
            <a:rPr kumimoji="1" lang="en-US" altLang="ja-JP" sz="1100">
              <a:latin typeface="ＭＳ Ｐゴシック" panose="020B0600070205080204" pitchFamily="50" charset="-128"/>
              <a:ea typeface="ＭＳ Ｐゴシック" panose="020B0600070205080204" pitchFamily="50" charset="-128"/>
            </a:rPr>
            <a:t>91.5%</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昨年度比で比率が低下した主な要因としては、歳入側では、町内主要法人の業績好調による法人税割の増や普通交付税の増が考えられる。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今後については、景気の緩やかな回復により、増収等が見込めるが、令和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導入される会計年度任用職員の人件費の増や、自然増する社会保障関係経費、今後、償還のピークを迎える公債費の増など義務的経費の増により、財政の硬直化が進むことが懸念されるため、引き続き事務事業の見直しや経常経費の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65</xdr:row>
      <xdr:rowOff>85090</xdr:rowOff>
    </xdr:to>
    <xdr:cxnSp macro="">
      <xdr:nvCxnSpPr>
        <xdr:cNvPr id="130" name="直線コネクタ 129"/>
        <xdr:cNvCxnSpPr/>
      </xdr:nvCxnSpPr>
      <xdr:spPr>
        <a:xfrm flipV="1">
          <a:off x="4114800" y="10775696"/>
          <a:ext cx="8382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65</xdr:row>
      <xdr:rowOff>85090</xdr:rowOff>
    </xdr:to>
    <xdr:cxnSp macro="">
      <xdr:nvCxnSpPr>
        <xdr:cNvPr id="133" name="直線コネクタ 132"/>
        <xdr:cNvCxnSpPr/>
      </xdr:nvCxnSpPr>
      <xdr:spPr>
        <a:xfrm>
          <a:off x="3225800" y="1094943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148082</xdr:rowOff>
    </xdr:to>
    <xdr:cxnSp macro="">
      <xdr:nvCxnSpPr>
        <xdr:cNvPr id="136" name="直線コネクタ 135"/>
        <xdr:cNvCxnSpPr/>
      </xdr:nvCxnSpPr>
      <xdr:spPr>
        <a:xfrm>
          <a:off x="2336800" y="1089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109474</xdr:rowOff>
    </xdr:to>
    <xdr:cxnSp macro="">
      <xdr:nvCxnSpPr>
        <xdr:cNvPr id="139" name="直線コネクタ 138"/>
        <xdr:cNvCxnSpPr/>
      </xdr:nvCxnSpPr>
      <xdr:spPr>
        <a:xfrm flipV="1">
          <a:off x="1447800" y="1089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111523</xdr:rowOff>
    </xdr:from>
    <xdr:ext cx="762000" cy="259045"/>
    <xdr:sp macro="" textlink="">
      <xdr:nvSpPr>
        <xdr:cNvPr id="150" name="財政構造の弾力性該当値テキスト"/>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1" name="楕円 150"/>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2" name="テキスト ボックス 151"/>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3" name="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4" name="テキスト ボックス 153"/>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6" name="テキスト ボックス 155"/>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7" name="楕円 156"/>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8" name="テキスト ボックス 157"/>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人口</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人当たり人件費・物件費等決算額は</a:t>
          </a:r>
          <a:r>
            <a:rPr kumimoji="1" lang="en-US" altLang="ja-JP" sz="1150">
              <a:latin typeface="ＭＳ Ｐゴシック" panose="020B0600070205080204" pitchFamily="50" charset="-128"/>
              <a:ea typeface="ＭＳ Ｐゴシック" panose="020B0600070205080204" pitchFamily="50" charset="-128"/>
            </a:rPr>
            <a:t>130,943</a:t>
          </a:r>
          <a:r>
            <a:rPr kumimoji="1" lang="ja-JP" altLang="en-US" sz="1150">
              <a:latin typeface="ＭＳ Ｐゴシック" panose="020B0600070205080204" pitchFamily="50" charset="-128"/>
              <a:ea typeface="ＭＳ Ｐゴシック" panose="020B0600070205080204" pitchFamily="50" charset="-128"/>
            </a:rPr>
            <a:t>円となり、前年度と比較して、</a:t>
          </a:r>
          <a:r>
            <a:rPr kumimoji="1" lang="en-US" altLang="ja-JP" sz="1150">
              <a:latin typeface="ＭＳ Ｐゴシック" panose="020B0600070205080204" pitchFamily="50" charset="-128"/>
              <a:ea typeface="ＭＳ Ｐゴシック" panose="020B0600070205080204" pitchFamily="50" charset="-128"/>
            </a:rPr>
            <a:t>1,843</a:t>
          </a:r>
          <a:r>
            <a:rPr kumimoji="1" lang="ja-JP" altLang="en-US" sz="1150">
              <a:latin typeface="ＭＳ Ｐゴシック" panose="020B0600070205080204" pitchFamily="50" charset="-128"/>
              <a:ea typeface="ＭＳ Ｐゴシック" panose="020B0600070205080204" pitchFamily="50" charset="-128"/>
            </a:rPr>
            <a:t>円増加した。また、滋賀県平均（</a:t>
          </a:r>
          <a:r>
            <a:rPr kumimoji="1" lang="en-US" altLang="ja-JP" sz="1150">
              <a:latin typeface="ＭＳ Ｐゴシック" panose="020B0600070205080204" pitchFamily="50" charset="-128"/>
              <a:ea typeface="ＭＳ Ｐゴシック" panose="020B0600070205080204" pitchFamily="50" charset="-128"/>
            </a:rPr>
            <a:t>122,171</a:t>
          </a:r>
          <a:r>
            <a:rPr kumimoji="1" lang="ja-JP" altLang="en-US" sz="1150">
              <a:latin typeface="ＭＳ Ｐゴシック" panose="020B0600070205080204" pitchFamily="50" charset="-128"/>
              <a:ea typeface="ＭＳ Ｐゴシック" panose="020B0600070205080204" pitchFamily="50" charset="-128"/>
            </a:rPr>
            <a:t>円）と比較すると上回っているが、全国平均（</a:t>
          </a:r>
          <a:r>
            <a:rPr kumimoji="1" lang="en-US" altLang="ja-JP" sz="1150">
              <a:latin typeface="ＭＳ Ｐゴシック" panose="020B0600070205080204" pitchFamily="50" charset="-128"/>
              <a:ea typeface="ＭＳ Ｐゴシック" panose="020B0600070205080204" pitchFamily="50" charset="-128"/>
            </a:rPr>
            <a:t>132,793</a:t>
          </a:r>
          <a:r>
            <a:rPr kumimoji="1" lang="ja-JP" altLang="en-US" sz="1150">
              <a:latin typeface="ＭＳ Ｐゴシック" panose="020B0600070205080204" pitchFamily="50" charset="-128"/>
              <a:ea typeface="ＭＳ Ｐゴシック" panose="020B0600070205080204" pitchFamily="50" charset="-128"/>
            </a:rPr>
            <a:t>円）および類似団体平均（</a:t>
          </a:r>
          <a:r>
            <a:rPr kumimoji="1" lang="en-US" altLang="ja-JP" sz="1150">
              <a:latin typeface="ＭＳ Ｐゴシック" panose="020B0600070205080204" pitchFamily="50" charset="-128"/>
              <a:ea typeface="ＭＳ Ｐゴシック" panose="020B0600070205080204" pitchFamily="50" charset="-128"/>
            </a:rPr>
            <a:t>131,292</a:t>
          </a:r>
          <a:r>
            <a:rPr kumimoji="1" lang="ja-JP" altLang="en-US" sz="1150">
              <a:latin typeface="ＭＳ Ｐゴシック" panose="020B0600070205080204" pitchFamily="50" charset="-128"/>
              <a:ea typeface="ＭＳ Ｐゴシック" panose="020B0600070205080204" pitchFamily="50" charset="-128"/>
            </a:rPr>
            <a:t>円）と比較すると下回る結果となった。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人件費・物件費等決算額は、前年度と比較すると増加となり、当町の人口は前年度比で減少していることから、人口</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人当たり人件費・物件費等決算額は増加した。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今後については、令和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年度より導入される会計年度任用職員制度による人件費の増、人口減少等が懸念されるが、引き続き事務事業の見直しや経常経費の縮減に努めていくこととする。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135406</xdr:rowOff>
    </xdr:from>
    <xdr:to>
      <xdr:col>23</xdr:col>
      <xdr:colOff>133350</xdr:colOff>
      <xdr:row>84</xdr:row>
      <xdr:rowOff>156583</xdr:rowOff>
    </xdr:to>
    <xdr:cxnSp macro="">
      <xdr:nvCxnSpPr>
        <xdr:cNvPr id="195" name="直線コネクタ 194"/>
        <xdr:cNvCxnSpPr/>
      </xdr:nvCxnSpPr>
      <xdr:spPr>
        <a:xfrm>
          <a:off x="4114800" y="14537206"/>
          <a:ext cx="8382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130694</xdr:rowOff>
    </xdr:from>
    <xdr:to>
      <xdr:col>19</xdr:col>
      <xdr:colOff>133350</xdr:colOff>
      <xdr:row>84</xdr:row>
      <xdr:rowOff>135406</xdr:rowOff>
    </xdr:to>
    <xdr:cxnSp macro="">
      <xdr:nvCxnSpPr>
        <xdr:cNvPr id="198" name="直線コネクタ 197"/>
        <xdr:cNvCxnSpPr/>
      </xdr:nvCxnSpPr>
      <xdr:spPr>
        <a:xfrm>
          <a:off x="3225800" y="14532494"/>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104761</xdr:rowOff>
    </xdr:from>
    <xdr:to>
      <xdr:col>15</xdr:col>
      <xdr:colOff>82550</xdr:colOff>
      <xdr:row>84</xdr:row>
      <xdr:rowOff>130694</xdr:rowOff>
    </xdr:to>
    <xdr:cxnSp macro="">
      <xdr:nvCxnSpPr>
        <xdr:cNvPr id="201" name="直線コネクタ 200"/>
        <xdr:cNvCxnSpPr/>
      </xdr:nvCxnSpPr>
      <xdr:spPr>
        <a:xfrm>
          <a:off x="2336800" y="14506561"/>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90041</xdr:rowOff>
    </xdr:from>
    <xdr:to>
      <xdr:col>11</xdr:col>
      <xdr:colOff>31750</xdr:colOff>
      <xdr:row>84</xdr:row>
      <xdr:rowOff>104761</xdr:rowOff>
    </xdr:to>
    <xdr:cxnSp macro="">
      <xdr:nvCxnSpPr>
        <xdr:cNvPr id="204" name="直線コネクタ 203"/>
        <xdr:cNvCxnSpPr/>
      </xdr:nvCxnSpPr>
      <xdr:spPr>
        <a:xfrm>
          <a:off x="1447800" y="14491841"/>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105783</xdr:rowOff>
    </xdr:from>
    <xdr:to>
      <xdr:col>23</xdr:col>
      <xdr:colOff>184150</xdr:colOff>
      <xdr:row>85</xdr:row>
      <xdr:rowOff>35933</xdr:rowOff>
    </xdr:to>
    <xdr:sp macro="" textlink="">
      <xdr:nvSpPr>
        <xdr:cNvPr id="214" name="楕円 213"/>
        <xdr:cNvSpPr/>
      </xdr:nvSpPr>
      <xdr:spPr>
        <a:xfrm>
          <a:off x="4902200" y="145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122310</xdr:rowOff>
    </xdr:from>
    <xdr:ext cx="762000" cy="259045"/>
    <xdr:sp macro="" textlink="">
      <xdr:nvSpPr>
        <xdr:cNvPr id="215" name="人件費・物件費等の状況該当値テキスト"/>
        <xdr:cNvSpPr txBox="1"/>
      </xdr:nvSpPr>
      <xdr:spPr>
        <a:xfrm>
          <a:off x="5041900" y="1435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84606</xdr:rowOff>
    </xdr:from>
    <xdr:to>
      <xdr:col>19</xdr:col>
      <xdr:colOff>184150</xdr:colOff>
      <xdr:row>85</xdr:row>
      <xdr:rowOff>14756</xdr:rowOff>
    </xdr:to>
    <xdr:sp macro="" textlink="">
      <xdr:nvSpPr>
        <xdr:cNvPr id="216" name="楕円 215"/>
        <xdr:cNvSpPr/>
      </xdr:nvSpPr>
      <xdr:spPr>
        <a:xfrm>
          <a:off x="4064000" y="144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24933</xdr:rowOff>
    </xdr:from>
    <xdr:ext cx="736600" cy="259045"/>
    <xdr:sp macro="" textlink="">
      <xdr:nvSpPr>
        <xdr:cNvPr id="217" name="テキスト ボックス 216"/>
        <xdr:cNvSpPr txBox="1"/>
      </xdr:nvSpPr>
      <xdr:spPr>
        <a:xfrm>
          <a:off x="3733800" y="14255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79894</xdr:rowOff>
    </xdr:from>
    <xdr:to>
      <xdr:col>15</xdr:col>
      <xdr:colOff>133350</xdr:colOff>
      <xdr:row>85</xdr:row>
      <xdr:rowOff>10044</xdr:rowOff>
    </xdr:to>
    <xdr:sp macro="" textlink="">
      <xdr:nvSpPr>
        <xdr:cNvPr id="218" name="楕円 217"/>
        <xdr:cNvSpPr/>
      </xdr:nvSpPr>
      <xdr:spPr>
        <a:xfrm>
          <a:off x="3175000" y="1448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20221</xdr:rowOff>
    </xdr:from>
    <xdr:ext cx="762000" cy="259045"/>
    <xdr:sp macro="" textlink="">
      <xdr:nvSpPr>
        <xdr:cNvPr id="219" name="テキスト ボックス 218"/>
        <xdr:cNvSpPr txBox="1"/>
      </xdr:nvSpPr>
      <xdr:spPr>
        <a:xfrm>
          <a:off x="2844800" y="1425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53961</xdr:rowOff>
    </xdr:from>
    <xdr:to>
      <xdr:col>11</xdr:col>
      <xdr:colOff>82550</xdr:colOff>
      <xdr:row>84</xdr:row>
      <xdr:rowOff>155561</xdr:rowOff>
    </xdr:to>
    <xdr:sp macro="" textlink="">
      <xdr:nvSpPr>
        <xdr:cNvPr id="220" name="楕円 219"/>
        <xdr:cNvSpPr/>
      </xdr:nvSpPr>
      <xdr:spPr>
        <a:xfrm>
          <a:off x="2286000" y="144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165738</xdr:rowOff>
    </xdr:from>
    <xdr:ext cx="762000" cy="259045"/>
    <xdr:sp macro="" textlink="">
      <xdr:nvSpPr>
        <xdr:cNvPr id="221" name="テキスト ボックス 220"/>
        <xdr:cNvSpPr txBox="1"/>
      </xdr:nvSpPr>
      <xdr:spPr>
        <a:xfrm>
          <a:off x="1955800" y="142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39241</xdr:rowOff>
    </xdr:from>
    <xdr:to>
      <xdr:col>7</xdr:col>
      <xdr:colOff>31750</xdr:colOff>
      <xdr:row>84</xdr:row>
      <xdr:rowOff>140841</xdr:rowOff>
    </xdr:to>
    <xdr:sp macro="" textlink="">
      <xdr:nvSpPr>
        <xdr:cNvPr id="222" name="楕円 221"/>
        <xdr:cNvSpPr/>
      </xdr:nvSpPr>
      <xdr:spPr>
        <a:xfrm>
          <a:off x="1397000" y="14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125618</xdr:rowOff>
    </xdr:from>
    <xdr:ext cx="762000" cy="259045"/>
    <xdr:sp macro="" textlink="">
      <xdr:nvSpPr>
        <xdr:cNvPr id="223" name="テキスト ボックス 222"/>
        <xdr:cNvSpPr txBox="1"/>
      </xdr:nvSpPr>
      <xdr:spPr>
        <a:xfrm>
          <a:off x="1066800" y="1452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ラスパイレス指数は</a:t>
          </a:r>
          <a:r>
            <a:rPr kumimoji="1" lang="en-US" altLang="ja-JP" sz="1150">
              <a:latin typeface="ＭＳ Ｐゴシック" panose="020B0600070205080204" pitchFamily="50" charset="-128"/>
              <a:ea typeface="ＭＳ Ｐゴシック" panose="020B0600070205080204" pitchFamily="50" charset="-128"/>
            </a:rPr>
            <a:t>97.7</a:t>
          </a:r>
          <a:r>
            <a:rPr kumimoji="1" lang="ja-JP" altLang="en-US" sz="1150">
              <a:latin typeface="ＭＳ Ｐゴシック" panose="020B0600070205080204" pitchFamily="50" charset="-128"/>
              <a:ea typeface="ＭＳ Ｐゴシック" panose="020B0600070205080204" pitchFamily="50" charset="-128"/>
            </a:rPr>
            <a:t>となり、全国市平均（</a:t>
          </a:r>
          <a:r>
            <a:rPr kumimoji="1" lang="en-US" altLang="ja-JP" sz="1150">
              <a:latin typeface="ＭＳ Ｐゴシック" panose="020B0600070205080204" pitchFamily="50" charset="-128"/>
              <a:ea typeface="ＭＳ Ｐゴシック" panose="020B0600070205080204" pitchFamily="50" charset="-128"/>
            </a:rPr>
            <a:t>98.9</a:t>
          </a:r>
          <a:r>
            <a:rPr kumimoji="1" lang="ja-JP" altLang="en-US" sz="1150">
              <a:latin typeface="ＭＳ Ｐゴシック" panose="020B0600070205080204" pitchFamily="50" charset="-128"/>
              <a:ea typeface="ＭＳ Ｐゴシック" panose="020B0600070205080204" pitchFamily="50" charset="-128"/>
            </a:rPr>
            <a:t>）を下回るが、全国町村平均（</a:t>
          </a:r>
          <a:r>
            <a:rPr kumimoji="1" lang="en-US" altLang="ja-JP" sz="1150">
              <a:latin typeface="ＭＳ Ｐゴシック" panose="020B0600070205080204" pitchFamily="50" charset="-128"/>
              <a:ea typeface="ＭＳ Ｐゴシック" panose="020B0600070205080204" pitchFamily="50" charset="-128"/>
            </a:rPr>
            <a:t>96.3</a:t>
          </a:r>
          <a:r>
            <a:rPr kumimoji="1" lang="ja-JP" altLang="en-US" sz="1150">
              <a:latin typeface="ＭＳ Ｐゴシック" panose="020B0600070205080204" pitchFamily="50" charset="-128"/>
              <a:ea typeface="ＭＳ Ｐゴシック" panose="020B0600070205080204" pitchFamily="50" charset="-128"/>
            </a:rPr>
            <a:t>）を上回る。前年度と比較すると</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低下している。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当町では給与構造改革以前に採用された職員は大学卒および高校卒のラスパイレス指数が全体で下回っており、影響している。また、採用・退職による職員構成の変動も影響している。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今後については、引き続き人事院勧告、国家公務員給与制度を基に給与水準の適正化に努める。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67129</xdr:rowOff>
    </xdr:to>
    <xdr:cxnSp macro="">
      <xdr:nvCxnSpPr>
        <xdr:cNvPr id="259" name="直線コネクタ 258"/>
        <xdr:cNvCxnSpPr/>
      </xdr:nvCxnSpPr>
      <xdr:spPr>
        <a:xfrm flipV="1">
          <a:off x="16179800" y="1472565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62" name="直線コネクタ 261"/>
        <xdr:cNvCxnSpPr/>
      </xdr:nvCxnSpPr>
      <xdr:spPr>
        <a:xfrm flipV="1">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153307</xdr:rowOff>
    </xdr:to>
    <xdr:cxnSp macro="">
      <xdr:nvCxnSpPr>
        <xdr:cNvPr id="265" name="直線コネクタ 264"/>
        <xdr:cNvCxnSpPr/>
      </xdr:nvCxnSpPr>
      <xdr:spPr>
        <a:xfrm flipV="1">
          <a:off x="14401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153307</xdr:rowOff>
    </xdr:to>
    <xdr:cxnSp macro="">
      <xdr:nvCxnSpPr>
        <xdr:cNvPr id="268" name="直線コネクタ 267"/>
        <xdr:cNvCxnSpPr/>
      </xdr:nvCxnSpPr>
      <xdr:spPr>
        <a:xfrm>
          <a:off x="13512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2" name="テキスト ボックス 271"/>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2" name="楕円 281"/>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3" name="テキスト ボックス 28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人口</a:t>
          </a:r>
          <a:r>
            <a:rPr kumimoji="1" lang="en-US" altLang="ja-JP" sz="1150">
              <a:latin typeface="ＭＳ Ｐゴシック" panose="020B0600070205080204" pitchFamily="50" charset="-128"/>
              <a:ea typeface="ＭＳ Ｐゴシック" panose="020B0600070205080204" pitchFamily="50" charset="-128"/>
            </a:rPr>
            <a:t>1,000</a:t>
          </a:r>
          <a:r>
            <a:rPr kumimoji="1" lang="ja-JP" altLang="en-US" sz="1150">
              <a:latin typeface="ＭＳ Ｐゴシック" panose="020B0600070205080204" pitchFamily="50" charset="-128"/>
              <a:ea typeface="ＭＳ Ｐゴシック" panose="020B0600070205080204" pitchFamily="50" charset="-128"/>
            </a:rPr>
            <a:t>人当たり職員数は</a:t>
          </a:r>
          <a:r>
            <a:rPr kumimoji="1" lang="en-US" altLang="ja-JP" sz="1150">
              <a:latin typeface="ＭＳ Ｐゴシック" panose="020B0600070205080204" pitchFamily="50" charset="-128"/>
              <a:ea typeface="ＭＳ Ｐゴシック" panose="020B0600070205080204" pitchFamily="50" charset="-128"/>
            </a:rPr>
            <a:t>9.31</a:t>
          </a:r>
          <a:r>
            <a:rPr kumimoji="1" lang="ja-JP" altLang="en-US" sz="1150">
              <a:latin typeface="ＭＳ Ｐゴシック" panose="020B0600070205080204" pitchFamily="50" charset="-128"/>
              <a:ea typeface="ＭＳ Ｐゴシック" panose="020B0600070205080204" pitchFamily="50" charset="-128"/>
            </a:rPr>
            <a:t>人となり、全国平均（</a:t>
          </a:r>
          <a:r>
            <a:rPr kumimoji="1" lang="en-US" altLang="ja-JP" sz="1150">
              <a:latin typeface="ＭＳ Ｐゴシック" panose="020B0600070205080204" pitchFamily="50" charset="-128"/>
              <a:ea typeface="ＭＳ Ｐゴシック" panose="020B0600070205080204" pitchFamily="50" charset="-128"/>
            </a:rPr>
            <a:t>7.95</a:t>
          </a:r>
          <a:r>
            <a:rPr kumimoji="1" lang="ja-JP" altLang="en-US" sz="1150">
              <a:latin typeface="ＭＳ Ｐゴシック" panose="020B0600070205080204" pitchFamily="50" charset="-128"/>
              <a:ea typeface="ＭＳ Ｐゴシック" panose="020B0600070205080204" pitchFamily="50" charset="-128"/>
            </a:rPr>
            <a:t>人）、滋賀県平均（</a:t>
          </a:r>
          <a:r>
            <a:rPr kumimoji="1" lang="en-US" altLang="ja-JP" sz="1150">
              <a:latin typeface="ＭＳ Ｐゴシック" panose="020B0600070205080204" pitchFamily="50" charset="-128"/>
              <a:ea typeface="ＭＳ Ｐゴシック" panose="020B0600070205080204" pitchFamily="50" charset="-128"/>
            </a:rPr>
            <a:t>7.07</a:t>
          </a:r>
          <a:r>
            <a:rPr kumimoji="1" lang="ja-JP" altLang="en-US" sz="1150">
              <a:latin typeface="ＭＳ Ｐゴシック" panose="020B0600070205080204" pitchFamily="50" charset="-128"/>
              <a:ea typeface="ＭＳ Ｐゴシック" panose="020B0600070205080204" pitchFamily="50" charset="-128"/>
            </a:rPr>
            <a:t>人）、類似団体平均（</a:t>
          </a:r>
          <a:r>
            <a:rPr kumimoji="1" lang="en-US" altLang="ja-JP" sz="1150">
              <a:latin typeface="ＭＳ Ｐゴシック" panose="020B0600070205080204" pitchFamily="50" charset="-128"/>
              <a:ea typeface="ＭＳ Ｐゴシック" panose="020B0600070205080204" pitchFamily="50" charset="-128"/>
            </a:rPr>
            <a:t>7.51</a:t>
          </a:r>
          <a:r>
            <a:rPr kumimoji="1" lang="ja-JP" altLang="en-US" sz="1150">
              <a:latin typeface="ＭＳ Ｐゴシック" panose="020B0600070205080204" pitchFamily="50" charset="-128"/>
              <a:ea typeface="ＭＳ Ｐゴシック" panose="020B0600070205080204" pitchFamily="50" charset="-128"/>
            </a:rPr>
            <a:t>人）と比較すると上回っており、前年度比較においても、</a:t>
          </a:r>
          <a:r>
            <a:rPr kumimoji="1" lang="en-US" altLang="ja-JP" sz="1150">
              <a:latin typeface="ＭＳ Ｐゴシック" panose="020B0600070205080204" pitchFamily="50" charset="-128"/>
              <a:ea typeface="ＭＳ Ｐゴシック" panose="020B0600070205080204" pitchFamily="50" charset="-128"/>
            </a:rPr>
            <a:t>0.05</a:t>
          </a:r>
          <a:r>
            <a:rPr kumimoji="1" lang="ja-JP" altLang="en-US" sz="1150">
              <a:latin typeface="ＭＳ Ｐゴシック" panose="020B0600070205080204" pitchFamily="50" charset="-128"/>
              <a:ea typeface="ＭＳ Ｐゴシック" panose="020B0600070205080204" pitchFamily="50" charset="-128"/>
            </a:rPr>
            <a:t>人増加する結果となった。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職員数については、近年の退職者の増加による職員の大幅な採用や地理的要因等により公共施設が多く立地することから、従事する職員数も多くなっている。また、当町の人口は減少傾向にあることから、人口</a:t>
          </a:r>
          <a:r>
            <a:rPr kumimoji="1" lang="en-US" altLang="ja-JP" sz="1150">
              <a:latin typeface="ＭＳ Ｐゴシック" panose="020B0600070205080204" pitchFamily="50" charset="-128"/>
              <a:ea typeface="ＭＳ Ｐゴシック" panose="020B0600070205080204" pitchFamily="50" charset="-128"/>
            </a:rPr>
            <a:t>1,000</a:t>
          </a:r>
          <a:r>
            <a:rPr kumimoji="1" lang="ja-JP" altLang="en-US" sz="1150">
              <a:latin typeface="ＭＳ Ｐゴシック" panose="020B0600070205080204" pitchFamily="50" charset="-128"/>
              <a:ea typeface="ＭＳ Ｐゴシック" panose="020B0600070205080204" pitchFamily="50" charset="-128"/>
            </a:rPr>
            <a:t>人当たり職員数についても、増加していると考えられる。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今後については、引き続き、事務の民間委託等や事務の見直し等による業務の効率化等を徹底していくなど、職員数の増加の抑制に努めていく。</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38463</xdr:rowOff>
    </xdr:from>
    <xdr:to>
      <xdr:col>81</xdr:col>
      <xdr:colOff>44450</xdr:colOff>
      <xdr:row>63</xdr:row>
      <xdr:rowOff>47081</xdr:rowOff>
    </xdr:to>
    <xdr:cxnSp macro="">
      <xdr:nvCxnSpPr>
        <xdr:cNvPr id="324" name="直線コネクタ 323"/>
        <xdr:cNvCxnSpPr/>
      </xdr:nvCxnSpPr>
      <xdr:spPr>
        <a:xfrm>
          <a:off x="16179800" y="1083981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12609</xdr:rowOff>
    </xdr:from>
    <xdr:to>
      <xdr:col>77</xdr:col>
      <xdr:colOff>44450</xdr:colOff>
      <xdr:row>63</xdr:row>
      <xdr:rowOff>38463</xdr:rowOff>
    </xdr:to>
    <xdr:cxnSp macro="">
      <xdr:nvCxnSpPr>
        <xdr:cNvPr id="327" name="直線コネクタ 326"/>
        <xdr:cNvCxnSpPr/>
      </xdr:nvCxnSpPr>
      <xdr:spPr>
        <a:xfrm>
          <a:off x="15290800" y="1081395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120287</xdr:rowOff>
    </xdr:from>
    <xdr:to>
      <xdr:col>72</xdr:col>
      <xdr:colOff>203200</xdr:colOff>
      <xdr:row>63</xdr:row>
      <xdr:rowOff>12609</xdr:rowOff>
    </xdr:to>
    <xdr:cxnSp macro="">
      <xdr:nvCxnSpPr>
        <xdr:cNvPr id="330" name="直線コネクタ 329"/>
        <xdr:cNvCxnSpPr/>
      </xdr:nvCxnSpPr>
      <xdr:spPr>
        <a:xfrm>
          <a:off x="14401800" y="10750187"/>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101328</xdr:rowOff>
    </xdr:from>
    <xdr:to>
      <xdr:col>68</xdr:col>
      <xdr:colOff>152400</xdr:colOff>
      <xdr:row>62</xdr:row>
      <xdr:rowOff>120287</xdr:rowOff>
    </xdr:to>
    <xdr:cxnSp macro="">
      <xdr:nvCxnSpPr>
        <xdr:cNvPr id="333" name="直線コネクタ 332"/>
        <xdr:cNvCxnSpPr/>
      </xdr:nvCxnSpPr>
      <xdr:spPr>
        <a:xfrm>
          <a:off x="13512800" y="1073122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116585</xdr:rowOff>
    </xdr:from>
    <xdr:ext cx="762000" cy="259045"/>
    <xdr:sp macro="" textlink="">
      <xdr:nvSpPr>
        <xdr:cNvPr id="337" name="テキスト ボックス 336"/>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167731</xdr:rowOff>
    </xdr:from>
    <xdr:to>
      <xdr:col>81</xdr:col>
      <xdr:colOff>95250</xdr:colOff>
      <xdr:row>63</xdr:row>
      <xdr:rowOff>97881</xdr:rowOff>
    </xdr:to>
    <xdr:sp macro="" textlink="">
      <xdr:nvSpPr>
        <xdr:cNvPr id="343" name="楕円 342"/>
        <xdr:cNvSpPr/>
      </xdr:nvSpPr>
      <xdr:spPr>
        <a:xfrm>
          <a:off x="169672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139808</xdr:rowOff>
    </xdr:from>
    <xdr:ext cx="762000" cy="259045"/>
    <xdr:sp macro="" textlink="">
      <xdr:nvSpPr>
        <xdr:cNvPr id="344" name="定員管理の状況該当値テキスト"/>
        <xdr:cNvSpPr txBox="1"/>
      </xdr:nvSpPr>
      <xdr:spPr>
        <a:xfrm>
          <a:off x="17106900" y="1076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159113</xdr:rowOff>
    </xdr:from>
    <xdr:to>
      <xdr:col>77</xdr:col>
      <xdr:colOff>95250</xdr:colOff>
      <xdr:row>63</xdr:row>
      <xdr:rowOff>89263</xdr:rowOff>
    </xdr:to>
    <xdr:sp macro="" textlink="">
      <xdr:nvSpPr>
        <xdr:cNvPr id="345" name="楕円 344"/>
        <xdr:cNvSpPr/>
      </xdr:nvSpPr>
      <xdr:spPr>
        <a:xfrm>
          <a:off x="16129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74040</xdr:rowOff>
    </xdr:from>
    <xdr:ext cx="736600" cy="259045"/>
    <xdr:sp macro="" textlink="">
      <xdr:nvSpPr>
        <xdr:cNvPr id="346" name="テキスト ボックス 345"/>
        <xdr:cNvSpPr txBox="1"/>
      </xdr:nvSpPr>
      <xdr:spPr>
        <a:xfrm>
          <a:off x="15798800" y="1087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133259</xdr:rowOff>
    </xdr:from>
    <xdr:to>
      <xdr:col>73</xdr:col>
      <xdr:colOff>44450</xdr:colOff>
      <xdr:row>63</xdr:row>
      <xdr:rowOff>63409</xdr:rowOff>
    </xdr:to>
    <xdr:sp macro="" textlink="">
      <xdr:nvSpPr>
        <xdr:cNvPr id="347" name="楕円 346"/>
        <xdr:cNvSpPr/>
      </xdr:nvSpPr>
      <xdr:spPr>
        <a:xfrm>
          <a:off x="15240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48186</xdr:rowOff>
    </xdr:from>
    <xdr:ext cx="762000" cy="259045"/>
    <xdr:sp macro="" textlink="">
      <xdr:nvSpPr>
        <xdr:cNvPr id="348" name="テキスト ボックス 347"/>
        <xdr:cNvSpPr txBox="1"/>
      </xdr:nvSpPr>
      <xdr:spPr>
        <a:xfrm>
          <a:off x="14909800" y="10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69487</xdr:rowOff>
    </xdr:from>
    <xdr:to>
      <xdr:col>68</xdr:col>
      <xdr:colOff>203200</xdr:colOff>
      <xdr:row>62</xdr:row>
      <xdr:rowOff>171087</xdr:rowOff>
    </xdr:to>
    <xdr:sp macro="" textlink="">
      <xdr:nvSpPr>
        <xdr:cNvPr id="349" name="楕円 348"/>
        <xdr:cNvSpPr/>
      </xdr:nvSpPr>
      <xdr:spPr>
        <a:xfrm>
          <a:off x="14351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155864</xdr:rowOff>
    </xdr:from>
    <xdr:ext cx="762000" cy="259045"/>
    <xdr:sp macro="" textlink="">
      <xdr:nvSpPr>
        <xdr:cNvPr id="350" name="テキスト ボックス 349"/>
        <xdr:cNvSpPr txBox="1"/>
      </xdr:nvSpPr>
      <xdr:spPr>
        <a:xfrm>
          <a:off x="14020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50528</xdr:rowOff>
    </xdr:from>
    <xdr:to>
      <xdr:col>64</xdr:col>
      <xdr:colOff>152400</xdr:colOff>
      <xdr:row>62</xdr:row>
      <xdr:rowOff>152128</xdr:rowOff>
    </xdr:to>
    <xdr:sp macro="" textlink="">
      <xdr:nvSpPr>
        <xdr:cNvPr id="351" name="楕円 350"/>
        <xdr:cNvSpPr/>
      </xdr:nvSpPr>
      <xdr:spPr>
        <a:xfrm>
          <a:off x="13462000" y="106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136905</xdr:rowOff>
    </xdr:from>
    <xdr:ext cx="762000" cy="259045"/>
    <xdr:sp macro="" textlink="">
      <xdr:nvSpPr>
        <xdr:cNvPr id="352" name="テキスト ボックス 351"/>
        <xdr:cNvSpPr txBox="1"/>
      </xdr:nvSpPr>
      <xdr:spPr>
        <a:xfrm>
          <a:off x="13131800" y="107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実質公債費比率は</a:t>
          </a:r>
          <a:r>
            <a:rPr kumimoji="1" lang="en-US" altLang="ja-JP" sz="1150">
              <a:latin typeface="ＭＳ Ｐゴシック" panose="020B0600070205080204" pitchFamily="50" charset="-128"/>
              <a:ea typeface="ＭＳ Ｐゴシック" panose="020B0600070205080204" pitchFamily="50" charset="-128"/>
            </a:rPr>
            <a:t>5.3%</a:t>
          </a:r>
          <a:r>
            <a:rPr kumimoji="1" lang="ja-JP" altLang="en-US" sz="1150">
              <a:latin typeface="ＭＳ Ｐゴシック" panose="020B0600070205080204" pitchFamily="50" charset="-128"/>
              <a:ea typeface="ＭＳ Ｐゴシック" panose="020B0600070205080204" pitchFamily="50" charset="-128"/>
            </a:rPr>
            <a:t>となり、全国平均（</a:t>
          </a:r>
          <a:r>
            <a:rPr kumimoji="1" lang="en-US" altLang="ja-JP" sz="1150">
              <a:latin typeface="ＭＳ Ｐゴシック" panose="020B0600070205080204" pitchFamily="50" charset="-128"/>
              <a:ea typeface="ＭＳ Ｐゴシック" panose="020B0600070205080204" pitchFamily="50" charset="-128"/>
            </a:rPr>
            <a:t>6.1%</a:t>
          </a:r>
          <a:r>
            <a:rPr kumimoji="1" lang="ja-JP" altLang="en-US" sz="1150">
              <a:latin typeface="ＭＳ Ｐゴシック" panose="020B0600070205080204" pitchFamily="50" charset="-128"/>
              <a:ea typeface="ＭＳ Ｐゴシック" panose="020B0600070205080204" pitchFamily="50" charset="-128"/>
            </a:rPr>
            <a:t>）、滋賀県平均（</a:t>
          </a:r>
          <a:r>
            <a:rPr kumimoji="1" lang="en-US" altLang="ja-JP" sz="1150">
              <a:latin typeface="ＭＳ Ｐゴシック" panose="020B0600070205080204" pitchFamily="50" charset="-128"/>
              <a:ea typeface="ＭＳ Ｐゴシック" panose="020B0600070205080204" pitchFamily="50" charset="-128"/>
            </a:rPr>
            <a:t>6.1%</a:t>
          </a:r>
          <a:r>
            <a:rPr kumimoji="1" lang="ja-JP" altLang="en-US" sz="1150">
              <a:latin typeface="ＭＳ Ｐゴシック" panose="020B0600070205080204" pitchFamily="50" charset="-128"/>
              <a:ea typeface="ＭＳ Ｐゴシック" panose="020B0600070205080204" pitchFamily="50" charset="-128"/>
            </a:rPr>
            <a:t>）を下回っているが、前年度と比較して</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上昇した。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前年度と比較して、比率が上昇した要因としては、過去の公共工事等により発行した町債の元利償還の開始や公営企業債の元利償還に対する繰出金の増等による公債費の増が考えられる。公債費に関しては、今後、上昇傾向にあることから、比率の上昇が懸念され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今後については、引き続き地方債の新規発行は抑制しつつ、実質公債費比率の抑制に努めていく。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98516</xdr:rowOff>
    </xdr:from>
    <xdr:to>
      <xdr:col>81</xdr:col>
      <xdr:colOff>44450</xdr:colOff>
      <xdr:row>39</xdr:row>
      <xdr:rowOff>146776</xdr:rowOff>
    </xdr:to>
    <xdr:cxnSp macro="">
      <xdr:nvCxnSpPr>
        <xdr:cNvPr id="387" name="直線コネクタ 386"/>
        <xdr:cNvCxnSpPr/>
      </xdr:nvCxnSpPr>
      <xdr:spPr>
        <a:xfrm>
          <a:off x="16179800" y="678506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84727</xdr:rowOff>
    </xdr:from>
    <xdr:to>
      <xdr:col>77</xdr:col>
      <xdr:colOff>44450</xdr:colOff>
      <xdr:row>39</xdr:row>
      <xdr:rowOff>98516</xdr:rowOff>
    </xdr:to>
    <xdr:cxnSp macro="">
      <xdr:nvCxnSpPr>
        <xdr:cNvPr id="390" name="直線コネクタ 389"/>
        <xdr:cNvCxnSpPr/>
      </xdr:nvCxnSpPr>
      <xdr:spPr>
        <a:xfrm>
          <a:off x="15290800" y="67712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84727</xdr:rowOff>
    </xdr:from>
    <xdr:to>
      <xdr:col>72</xdr:col>
      <xdr:colOff>203200</xdr:colOff>
      <xdr:row>39</xdr:row>
      <xdr:rowOff>112304</xdr:rowOff>
    </xdr:to>
    <xdr:cxnSp macro="">
      <xdr:nvCxnSpPr>
        <xdr:cNvPr id="393" name="直線コネクタ 392"/>
        <xdr:cNvCxnSpPr/>
      </xdr:nvCxnSpPr>
      <xdr:spPr>
        <a:xfrm flipV="1">
          <a:off x="14401800" y="67712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112304</xdr:rowOff>
    </xdr:from>
    <xdr:to>
      <xdr:col>68</xdr:col>
      <xdr:colOff>152400</xdr:colOff>
      <xdr:row>40</xdr:row>
      <xdr:rowOff>71846</xdr:rowOff>
    </xdr:to>
    <xdr:cxnSp macro="">
      <xdr:nvCxnSpPr>
        <xdr:cNvPr id="396" name="直線コネクタ 395"/>
        <xdr:cNvCxnSpPr/>
      </xdr:nvCxnSpPr>
      <xdr:spPr>
        <a:xfrm flipV="1">
          <a:off x="13512800" y="6798854"/>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0" name="テキスト ボックス 399"/>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95976</xdr:rowOff>
    </xdr:from>
    <xdr:to>
      <xdr:col>81</xdr:col>
      <xdr:colOff>95250</xdr:colOff>
      <xdr:row>40</xdr:row>
      <xdr:rowOff>26126</xdr:rowOff>
    </xdr:to>
    <xdr:sp macro="" textlink="">
      <xdr:nvSpPr>
        <xdr:cNvPr id="406" name="楕円 405"/>
        <xdr:cNvSpPr/>
      </xdr:nvSpPr>
      <xdr:spPr>
        <a:xfrm>
          <a:off x="169672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112503</xdr:rowOff>
    </xdr:from>
    <xdr:ext cx="762000" cy="259045"/>
    <xdr:sp macro="" textlink="">
      <xdr:nvSpPr>
        <xdr:cNvPr id="407" name="公債費負担の状況該当値テキスト"/>
        <xdr:cNvSpPr txBox="1"/>
      </xdr:nvSpPr>
      <xdr:spPr>
        <a:xfrm>
          <a:off x="17106900" y="662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47716</xdr:rowOff>
    </xdr:from>
    <xdr:to>
      <xdr:col>77</xdr:col>
      <xdr:colOff>95250</xdr:colOff>
      <xdr:row>39</xdr:row>
      <xdr:rowOff>149316</xdr:rowOff>
    </xdr:to>
    <xdr:sp macro="" textlink="">
      <xdr:nvSpPr>
        <xdr:cNvPr id="408" name="楕円 407"/>
        <xdr:cNvSpPr/>
      </xdr:nvSpPr>
      <xdr:spPr>
        <a:xfrm>
          <a:off x="16129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159493</xdr:rowOff>
    </xdr:from>
    <xdr:ext cx="736600" cy="259045"/>
    <xdr:sp macro="" textlink="">
      <xdr:nvSpPr>
        <xdr:cNvPr id="409" name="テキスト ボックス 408"/>
        <xdr:cNvSpPr txBox="1"/>
      </xdr:nvSpPr>
      <xdr:spPr>
        <a:xfrm>
          <a:off x="15798800" y="650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33927</xdr:rowOff>
    </xdr:from>
    <xdr:to>
      <xdr:col>73</xdr:col>
      <xdr:colOff>44450</xdr:colOff>
      <xdr:row>39</xdr:row>
      <xdr:rowOff>135527</xdr:rowOff>
    </xdr:to>
    <xdr:sp macro="" textlink="">
      <xdr:nvSpPr>
        <xdr:cNvPr id="410" name="楕円 409"/>
        <xdr:cNvSpPr/>
      </xdr:nvSpPr>
      <xdr:spPr>
        <a:xfrm>
          <a:off x="15240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145704</xdr:rowOff>
    </xdr:from>
    <xdr:ext cx="762000" cy="259045"/>
    <xdr:sp macro="" textlink="">
      <xdr:nvSpPr>
        <xdr:cNvPr id="411" name="テキスト ボックス 410"/>
        <xdr:cNvSpPr txBox="1"/>
      </xdr:nvSpPr>
      <xdr:spPr>
        <a:xfrm>
          <a:off x="14909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61504</xdr:rowOff>
    </xdr:from>
    <xdr:to>
      <xdr:col>68</xdr:col>
      <xdr:colOff>203200</xdr:colOff>
      <xdr:row>39</xdr:row>
      <xdr:rowOff>163104</xdr:rowOff>
    </xdr:to>
    <xdr:sp macro="" textlink="">
      <xdr:nvSpPr>
        <xdr:cNvPr id="412" name="楕円 411"/>
        <xdr:cNvSpPr/>
      </xdr:nvSpPr>
      <xdr:spPr>
        <a:xfrm>
          <a:off x="1435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1831</xdr:rowOff>
    </xdr:from>
    <xdr:ext cx="762000" cy="259045"/>
    <xdr:sp macro="" textlink="">
      <xdr:nvSpPr>
        <xdr:cNvPr id="413" name="テキスト ボックス 412"/>
        <xdr:cNvSpPr txBox="1"/>
      </xdr:nvSpPr>
      <xdr:spPr>
        <a:xfrm>
          <a:off x="14020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414" name="楕円 413"/>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415" name="テキスト ボックス 414"/>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将来負担比率は</a:t>
          </a:r>
          <a:r>
            <a:rPr kumimoji="1" lang="en-US" altLang="ja-JP" sz="1150">
              <a:latin typeface="ＭＳ Ｐゴシック" panose="020B0600070205080204" pitchFamily="50" charset="-128"/>
              <a:ea typeface="ＭＳ Ｐゴシック" panose="020B0600070205080204" pitchFamily="50" charset="-128"/>
            </a:rPr>
            <a:t>66.8%</a:t>
          </a:r>
          <a:r>
            <a:rPr kumimoji="1" lang="ja-JP" altLang="en-US" sz="1150">
              <a:latin typeface="ＭＳ Ｐゴシック" panose="020B0600070205080204" pitchFamily="50" charset="-128"/>
              <a:ea typeface="ＭＳ Ｐゴシック" panose="020B0600070205080204" pitchFamily="50" charset="-128"/>
            </a:rPr>
            <a:t>となり、滋賀県平均（</a:t>
          </a:r>
          <a:r>
            <a:rPr kumimoji="1" lang="en-US" altLang="ja-JP" sz="1150">
              <a:latin typeface="ＭＳ Ｐゴシック" panose="020B0600070205080204" pitchFamily="50" charset="-128"/>
              <a:ea typeface="ＭＳ Ｐゴシック" panose="020B0600070205080204" pitchFamily="50" charset="-128"/>
            </a:rPr>
            <a:t>5.0%</a:t>
          </a:r>
          <a:r>
            <a:rPr kumimoji="1" lang="ja-JP" altLang="en-US" sz="1150">
              <a:latin typeface="ＭＳ Ｐゴシック" panose="020B0600070205080204" pitchFamily="50" charset="-128"/>
              <a:ea typeface="ＭＳ Ｐゴシック" panose="020B0600070205080204" pitchFamily="50" charset="-128"/>
            </a:rPr>
            <a:t>）、全国平均（</a:t>
          </a:r>
          <a:r>
            <a:rPr kumimoji="1" lang="en-US" altLang="ja-JP" sz="1150">
              <a:latin typeface="ＭＳ Ｐゴシック" panose="020B0600070205080204" pitchFamily="50" charset="-128"/>
              <a:ea typeface="ＭＳ Ｐゴシック" panose="020B0600070205080204" pitchFamily="50" charset="-128"/>
            </a:rPr>
            <a:t>28.9%</a:t>
          </a:r>
          <a:r>
            <a:rPr kumimoji="1" lang="ja-JP" altLang="en-US" sz="1150">
              <a:latin typeface="ＭＳ Ｐゴシック" panose="020B0600070205080204" pitchFamily="50" charset="-128"/>
              <a:ea typeface="ＭＳ Ｐゴシック" panose="020B0600070205080204" pitchFamily="50" charset="-128"/>
            </a:rPr>
            <a:t>）、類似団体平均（</a:t>
          </a:r>
          <a:r>
            <a:rPr kumimoji="1" lang="en-US" altLang="ja-JP" sz="1150">
              <a:latin typeface="ＭＳ Ｐゴシック" panose="020B0600070205080204" pitchFamily="50" charset="-128"/>
              <a:ea typeface="ＭＳ Ｐゴシック" panose="020B0600070205080204" pitchFamily="50" charset="-128"/>
            </a:rPr>
            <a:t>11.4%</a:t>
          </a:r>
          <a:r>
            <a:rPr kumimoji="1" lang="ja-JP" altLang="en-US" sz="1150">
              <a:latin typeface="ＭＳ Ｐゴシック" panose="020B0600070205080204" pitchFamily="50" charset="-128"/>
              <a:ea typeface="ＭＳ Ｐゴシック" panose="020B0600070205080204" pitchFamily="50" charset="-128"/>
            </a:rPr>
            <a:t>）を上回っている。また、前年度と比較すると</a:t>
          </a:r>
          <a:r>
            <a:rPr kumimoji="1" lang="en-US" altLang="ja-JP" sz="1150">
              <a:latin typeface="ＭＳ Ｐゴシック" panose="020B0600070205080204" pitchFamily="50" charset="-128"/>
              <a:ea typeface="ＭＳ Ｐゴシック" panose="020B0600070205080204" pitchFamily="50" charset="-128"/>
            </a:rPr>
            <a:t>1.1%</a:t>
          </a:r>
          <a:r>
            <a:rPr kumimoji="1" lang="ja-JP" altLang="en-US" sz="1150">
              <a:latin typeface="ＭＳ Ｐゴシック" panose="020B0600070205080204" pitchFamily="50" charset="-128"/>
              <a:ea typeface="ＭＳ Ｐゴシック" panose="020B0600070205080204" pitchFamily="50" charset="-128"/>
            </a:rPr>
            <a:t>上昇している。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前年度比で比率が上昇した主な要因は、新たな事業に係る債務負担行為を新規計上したことにより将来負担額が増加したことが挙げられる。一方、地方債については、新規発行の抑制や財源確保による借入の廃止等の取り組みにより地方債残高は前年度比で減少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今後については、引き続き地方債の新規発行は抑制しつつ、将来負担比率の抑制に努めていく。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153488</xdr:rowOff>
    </xdr:from>
    <xdr:to>
      <xdr:col>81</xdr:col>
      <xdr:colOff>44450</xdr:colOff>
      <xdr:row>17</xdr:row>
      <xdr:rowOff>166128</xdr:rowOff>
    </xdr:to>
    <xdr:cxnSp macro="">
      <xdr:nvCxnSpPr>
        <xdr:cNvPr id="451" name="直線コネクタ 450"/>
        <xdr:cNvCxnSpPr/>
      </xdr:nvCxnSpPr>
      <xdr:spPr>
        <a:xfrm>
          <a:off x="16179800" y="3068138"/>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120166</xdr:rowOff>
    </xdr:from>
    <xdr:to>
      <xdr:col>77</xdr:col>
      <xdr:colOff>44450</xdr:colOff>
      <xdr:row>17</xdr:row>
      <xdr:rowOff>153488</xdr:rowOff>
    </xdr:to>
    <xdr:cxnSp macro="">
      <xdr:nvCxnSpPr>
        <xdr:cNvPr id="454" name="直線コネクタ 453"/>
        <xdr:cNvCxnSpPr/>
      </xdr:nvCxnSpPr>
      <xdr:spPr>
        <a:xfrm>
          <a:off x="15290800" y="3034816"/>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56062</xdr:rowOff>
    </xdr:from>
    <xdr:to>
      <xdr:col>72</xdr:col>
      <xdr:colOff>203200</xdr:colOff>
      <xdr:row>17</xdr:row>
      <xdr:rowOff>120166</xdr:rowOff>
    </xdr:to>
    <xdr:cxnSp macro="">
      <xdr:nvCxnSpPr>
        <xdr:cNvPr id="457" name="直線コネクタ 456"/>
        <xdr:cNvCxnSpPr/>
      </xdr:nvCxnSpPr>
      <xdr:spPr>
        <a:xfrm>
          <a:off x="14401800" y="2799262"/>
          <a:ext cx="889000" cy="2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56062</xdr:rowOff>
    </xdr:from>
    <xdr:to>
      <xdr:col>68</xdr:col>
      <xdr:colOff>152400</xdr:colOff>
      <xdr:row>16</xdr:row>
      <xdr:rowOff>133048</xdr:rowOff>
    </xdr:to>
    <xdr:cxnSp macro="">
      <xdr:nvCxnSpPr>
        <xdr:cNvPr id="460" name="直線コネクタ 459"/>
        <xdr:cNvCxnSpPr/>
      </xdr:nvCxnSpPr>
      <xdr:spPr>
        <a:xfrm flipV="1">
          <a:off x="13512800" y="2799262"/>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3" name="フローチャート: 判断 462"/>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4" name="テキスト ボックス 463"/>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115328</xdr:rowOff>
    </xdr:from>
    <xdr:to>
      <xdr:col>81</xdr:col>
      <xdr:colOff>95250</xdr:colOff>
      <xdr:row>18</xdr:row>
      <xdr:rowOff>45478</xdr:rowOff>
    </xdr:to>
    <xdr:sp macro="" textlink="">
      <xdr:nvSpPr>
        <xdr:cNvPr id="470" name="楕円 469"/>
        <xdr:cNvSpPr/>
      </xdr:nvSpPr>
      <xdr:spPr>
        <a:xfrm>
          <a:off x="16967200" y="3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87405</xdr:rowOff>
    </xdr:from>
    <xdr:ext cx="762000" cy="259045"/>
    <xdr:sp macro="" textlink="">
      <xdr:nvSpPr>
        <xdr:cNvPr id="471" name="将来負担の状況該当値テキスト"/>
        <xdr:cNvSpPr txBox="1"/>
      </xdr:nvSpPr>
      <xdr:spPr>
        <a:xfrm>
          <a:off x="17106900" y="300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102688</xdr:rowOff>
    </xdr:from>
    <xdr:to>
      <xdr:col>77</xdr:col>
      <xdr:colOff>95250</xdr:colOff>
      <xdr:row>18</xdr:row>
      <xdr:rowOff>32838</xdr:rowOff>
    </xdr:to>
    <xdr:sp macro="" textlink="">
      <xdr:nvSpPr>
        <xdr:cNvPr id="472" name="楕円 471"/>
        <xdr:cNvSpPr/>
      </xdr:nvSpPr>
      <xdr:spPr>
        <a:xfrm>
          <a:off x="161290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17615</xdr:rowOff>
    </xdr:from>
    <xdr:ext cx="736600" cy="259045"/>
    <xdr:sp macro="" textlink="">
      <xdr:nvSpPr>
        <xdr:cNvPr id="473" name="テキスト ボックス 472"/>
        <xdr:cNvSpPr txBox="1"/>
      </xdr:nvSpPr>
      <xdr:spPr>
        <a:xfrm>
          <a:off x="15798800" y="310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69366</xdr:rowOff>
    </xdr:from>
    <xdr:to>
      <xdr:col>73</xdr:col>
      <xdr:colOff>44450</xdr:colOff>
      <xdr:row>17</xdr:row>
      <xdr:rowOff>170966</xdr:rowOff>
    </xdr:to>
    <xdr:sp macro="" textlink="">
      <xdr:nvSpPr>
        <xdr:cNvPr id="474" name="楕円 473"/>
        <xdr:cNvSpPr/>
      </xdr:nvSpPr>
      <xdr:spPr>
        <a:xfrm>
          <a:off x="152400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155743</xdr:rowOff>
    </xdr:from>
    <xdr:ext cx="762000" cy="259045"/>
    <xdr:sp macro="" textlink="">
      <xdr:nvSpPr>
        <xdr:cNvPr id="475" name="テキスト ボックス 474"/>
        <xdr:cNvSpPr txBox="1"/>
      </xdr:nvSpPr>
      <xdr:spPr>
        <a:xfrm>
          <a:off x="14909800" y="30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5262</xdr:rowOff>
    </xdr:from>
    <xdr:to>
      <xdr:col>68</xdr:col>
      <xdr:colOff>203200</xdr:colOff>
      <xdr:row>16</xdr:row>
      <xdr:rowOff>106862</xdr:rowOff>
    </xdr:to>
    <xdr:sp macro="" textlink="">
      <xdr:nvSpPr>
        <xdr:cNvPr id="476" name="楕円 475"/>
        <xdr:cNvSpPr/>
      </xdr:nvSpPr>
      <xdr:spPr>
        <a:xfrm>
          <a:off x="14351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91639</xdr:rowOff>
    </xdr:from>
    <xdr:ext cx="762000" cy="259045"/>
    <xdr:sp macro="" textlink="">
      <xdr:nvSpPr>
        <xdr:cNvPr id="477" name="テキスト ボックス 476"/>
        <xdr:cNvSpPr txBox="1"/>
      </xdr:nvSpPr>
      <xdr:spPr>
        <a:xfrm>
          <a:off x="14020800" y="28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82248</xdr:rowOff>
    </xdr:from>
    <xdr:to>
      <xdr:col>64</xdr:col>
      <xdr:colOff>152400</xdr:colOff>
      <xdr:row>17</xdr:row>
      <xdr:rowOff>12398</xdr:rowOff>
    </xdr:to>
    <xdr:sp macro="" textlink="">
      <xdr:nvSpPr>
        <xdr:cNvPr id="478" name="楕円 477"/>
        <xdr:cNvSpPr/>
      </xdr:nvSpPr>
      <xdr:spPr>
        <a:xfrm>
          <a:off x="13462000" y="28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168625</xdr:rowOff>
    </xdr:from>
    <xdr:ext cx="762000" cy="259045"/>
    <xdr:sp macro="" textlink="">
      <xdr:nvSpPr>
        <xdr:cNvPr id="479" name="テキスト ボックス 478"/>
        <xdr:cNvSpPr txBox="1"/>
      </xdr:nvSpPr>
      <xdr:spPr>
        <a:xfrm>
          <a:off x="13131800" y="291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21,479
20,961
117.60
9,482,004
8,965,079
435,277
5,796,276
8,683,927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150">
              <a:latin typeface="ＭＳ Ｐゴシック" panose="020B0600070205080204" pitchFamily="50" charset="-128"/>
              <a:ea typeface="ＭＳ Ｐゴシック" panose="020B0600070205080204" pitchFamily="50" charset="-128"/>
            </a:rPr>
            <a:t>21.9%</a:t>
          </a:r>
          <a:r>
            <a:rPr kumimoji="1" lang="ja-JP" altLang="en-US" sz="1150">
              <a:latin typeface="ＭＳ Ｐゴシック" panose="020B0600070205080204" pitchFamily="50" charset="-128"/>
              <a:ea typeface="ＭＳ Ｐゴシック" panose="020B0600070205080204" pitchFamily="50" charset="-128"/>
            </a:rPr>
            <a:t>となり、類似団体と同程度となった。前年度と比較すると</a:t>
          </a:r>
          <a:r>
            <a:rPr kumimoji="1" lang="en-US" altLang="ja-JP" sz="1150">
              <a:latin typeface="ＭＳ Ｐゴシック" panose="020B0600070205080204" pitchFamily="50" charset="-128"/>
              <a:ea typeface="ＭＳ Ｐゴシック" panose="020B0600070205080204" pitchFamily="50" charset="-128"/>
            </a:rPr>
            <a:t>2.4%</a:t>
          </a:r>
          <a:r>
            <a:rPr kumimoji="1" lang="ja-JP" altLang="en-US" sz="1150">
              <a:latin typeface="ＭＳ Ｐゴシック" panose="020B0600070205080204" pitchFamily="50" charset="-128"/>
              <a:ea typeface="ＭＳ Ｐゴシック" panose="020B0600070205080204" pitchFamily="50" charset="-128"/>
            </a:rPr>
            <a:t>低下しているが、退職者補充および多様化・複雑化する住民ニーズ等への対応により、人件費は増加している。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ついては、会計年度任用職員制度の導入等により人件費は増加する見込みであるが、業務の見直しや効率化等を進めることにより、人件費の抑制に努める。なお、当町では、地域手当の支給は行っていない。</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30661</xdr:rowOff>
    </xdr:from>
    <xdr:to>
      <xdr:col>24</xdr:col>
      <xdr:colOff>25400</xdr:colOff>
      <xdr:row>38</xdr:row>
      <xdr:rowOff>15966</xdr:rowOff>
    </xdr:to>
    <xdr:cxnSp macro="">
      <xdr:nvCxnSpPr>
        <xdr:cNvPr id="68" name="直線コネクタ 67"/>
        <xdr:cNvCxnSpPr/>
      </xdr:nvCxnSpPr>
      <xdr:spPr>
        <a:xfrm flipV="1">
          <a:off x="3987800" y="6374311"/>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109039</xdr:rowOff>
    </xdr:from>
    <xdr:to>
      <xdr:col>19</xdr:col>
      <xdr:colOff>187325</xdr:colOff>
      <xdr:row>38</xdr:row>
      <xdr:rowOff>15966</xdr:rowOff>
    </xdr:to>
    <xdr:cxnSp macro="">
      <xdr:nvCxnSpPr>
        <xdr:cNvPr id="71" name="直線コネクタ 70"/>
        <xdr:cNvCxnSpPr/>
      </xdr:nvCxnSpPr>
      <xdr:spPr>
        <a:xfrm>
          <a:off x="3098800" y="645268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109039</xdr:rowOff>
    </xdr:from>
    <xdr:to>
      <xdr:col>15</xdr:col>
      <xdr:colOff>98425</xdr:colOff>
      <xdr:row>37</xdr:row>
      <xdr:rowOff>135164</xdr:rowOff>
    </xdr:to>
    <xdr:cxnSp macro="">
      <xdr:nvCxnSpPr>
        <xdr:cNvPr id="74" name="直線コネクタ 73"/>
        <xdr:cNvCxnSpPr/>
      </xdr:nvCxnSpPr>
      <xdr:spPr>
        <a:xfrm flipV="1">
          <a:off x="2209800" y="645268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135164</xdr:rowOff>
    </xdr:from>
    <xdr:to>
      <xdr:col>11</xdr:col>
      <xdr:colOff>9525</xdr:colOff>
      <xdr:row>38</xdr:row>
      <xdr:rowOff>42091</xdr:rowOff>
    </xdr:to>
    <xdr:cxnSp macro="">
      <xdr:nvCxnSpPr>
        <xdr:cNvPr id="77" name="直線コネクタ 76"/>
        <xdr:cNvCxnSpPr/>
      </xdr:nvCxnSpPr>
      <xdr:spPr>
        <a:xfrm flipV="1">
          <a:off x="1320800" y="647881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117764</xdr:rowOff>
    </xdr:from>
    <xdr:ext cx="762000" cy="259045"/>
    <xdr:sp macro="" textlink="">
      <xdr:nvSpPr>
        <xdr:cNvPr id="81" name="テキスト ボックス 80"/>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151311</xdr:rowOff>
    </xdr:from>
    <xdr:to>
      <xdr:col>24</xdr:col>
      <xdr:colOff>76200</xdr:colOff>
      <xdr:row>37</xdr:row>
      <xdr:rowOff>81461</xdr:rowOff>
    </xdr:to>
    <xdr:sp macro="" textlink="">
      <xdr:nvSpPr>
        <xdr:cNvPr id="87" name="楕円 86"/>
        <xdr:cNvSpPr/>
      </xdr:nvSpPr>
      <xdr:spPr>
        <a:xfrm>
          <a:off x="4775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123388</xdr:rowOff>
    </xdr:from>
    <xdr:ext cx="762000" cy="259045"/>
    <xdr:sp macro="" textlink="">
      <xdr:nvSpPr>
        <xdr:cNvPr id="88" name="人件費該当値テキスト"/>
        <xdr:cNvSpPr txBox="1"/>
      </xdr:nvSpPr>
      <xdr:spPr>
        <a:xfrm>
          <a:off x="4914900" y="629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136616</xdr:rowOff>
    </xdr:from>
    <xdr:to>
      <xdr:col>20</xdr:col>
      <xdr:colOff>38100</xdr:colOff>
      <xdr:row>38</xdr:row>
      <xdr:rowOff>66766</xdr:rowOff>
    </xdr:to>
    <xdr:sp macro="" textlink="">
      <xdr:nvSpPr>
        <xdr:cNvPr id="89" name="楕円 88"/>
        <xdr:cNvSpPr/>
      </xdr:nvSpPr>
      <xdr:spPr>
        <a:xfrm>
          <a:off x="3937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51543</xdr:rowOff>
    </xdr:from>
    <xdr:ext cx="736600" cy="259045"/>
    <xdr:sp macro="" textlink="">
      <xdr:nvSpPr>
        <xdr:cNvPr id="90" name="テキスト ボックス 89"/>
        <xdr:cNvSpPr txBox="1"/>
      </xdr:nvSpPr>
      <xdr:spPr>
        <a:xfrm>
          <a:off x="3606800" y="6566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58239</xdr:rowOff>
    </xdr:from>
    <xdr:to>
      <xdr:col>15</xdr:col>
      <xdr:colOff>149225</xdr:colOff>
      <xdr:row>37</xdr:row>
      <xdr:rowOff>159838</xdr:rowOff>
    </xdr:to>
    <xdr:sp macro="" textlink="">
      <xdr:nvSpPr>
        <xdr:cNvPr id="91" name="楕円 90"/>
        <xdr:cNvSpPr/>
      </xdr:nvSpPr>
      <xdr:spPr>
        <a:xfrm>
          <a:off x="3048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144615</xdr:rowOff>
    </xdr:from>
    <xdr:ext cx="762000" cy="259045"/>
    <xdr:sp macro="" textlink="">
      <xdr:nvSpPr>
        <xdr:cNvPr id="92" name="テキスト ボックス 91"/>
        <xdr:cNvSpPr txBox="1"/>
      </xdr:nvSpPr>
      <xdr:spPr>
        <a:xfrm>
          <a:off x="2717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3" name="楕円 92"/>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170742</xdr:rowOff>
    </xdr:from>
    <xdr:ext cx="762000" cy="259045"/>
    <xdr:sp macro="" textlink="">
      <xdr:nvSpPr>
        <xdr:cNvPr id="94" name="テキスト ボックス 93"/>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162741</xdr:rowOff>
    </xdr:from>
    <xdr:to>
      <xdr:col>6</xdr:col>
      <xdr:colOff>171450</xdr:colOff>
      <xdr:row>38</xdr:row>
      <xdr:rowOff>92891</xdr:rowOff>
    </xdr:to>
    <xdr:sp macro="" textlink="">
      <xdr:nvSpPr>
        <xdr:cNvPr id="95" name="楕円 94"/>
        <xdr:cNvSpPr/>
      </xdr:nvSpPr>
      <xdr:spPr>
        <a:xfrm>
          <a:off x="1270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77668</xdr:rowOff>
    </xdr:from>
    <xdr:ext cx="762000" cy="259045"/>
    <xdr:sp macro="" textlink="">
      <xdr:nvSpPr>
        <xdr:cNvPr id="96" name="テキスト ボックス 95"/>
        <xdr:cNvSpPr txBox="1"/>
      </xdr:nvSpPr>
      <xdr:spPr>
        <a:xfrm>
          <a:off x="93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物件費に係る経常収支比率は</a:t>
          </a:r>
          <a:r>
            <a:rPr kumimoji="1" lang="en-US" altLang="ja-JP" sz="1150">
              <a:latin typeface="ＭＳ Ｐゴシック" panose="020B0600070205080204" pitchFamily="50" charset="-128"/>
              <a:ea typeface="ＭＳ Ｐゴシック" panose="020B0600070205080204" pitchFamily="50" charset="-128"/>
            </a:rPr>
            <a:t>14.2%</a:t>
          </a:r>
          <a:r>
            <a:rPr kumimoji="1" lang="ja-JP" altLang="en-US" sz="1150">
              <a:latin typeface="ＭＳ Ｐゴシック" panose="020B0600070205080204" pitchFamily="50" charset="-128"/>
              <a:ea typeface="ＭＳ Ｐゴシック" panose="020B0600070205080204" pitchFamily="50" charset="-128"/>
            </a:rPr>
            <a:t>となり、類似団体平均（</a:t>
          </a:r>
          <a:r>
            <a:rPr kumimoji="1" lang="en-US" altLang="ja-JP" sz="1150">
              <a:latin typeface="ＭＳ Ｐゴシック" panose="020B0600070205080204" pitchFamily="50" charset="-128"/>
              <a:ea typeface="ＭＳ Ｐゴシック" panose="020B0600070205080204" pitchFamily="50" charset="-128"/>
            </a:rPr>
            <a:t>16.7%</a:t>
          </a:r>
          <a:r>
            <a:rPr kumimoji="1" lang="ja-JP" altLang="en-US" sz="1150">
              <a:latin typeface="ＭＳ Ｐゴシック" panose="020B0600070205080204" pitchFamily="50" charset="-128"/>
              <a:ea typeface="ＭＳ Ｐゴシック" panose="020B0600070205080204" pitchFamily="50" charset="-128"/>
            </a:rPr>
            <a:t>）を下回る結果となった。前年度平均（</a:t>
          </a:r>
          <a:r>
            <a:rPr kumimoji="1" lang="en-US" altLang="ja-JP" sz="1150">
              <a:latin typeface="ＭＳ Ｐゴシック" panose="020B0600070205080204" pitchFamily="50" charset="-128"/>
              <a:ea typeface="ＭＳ Ｐゴシック" panose="020B0600070205080204" pitchFamily="50" charset="-128"/>
            </a:rPr>
            <a:t>16.1%</a:t>
          </a:r>
          <a:r>
            <a:rPr kumimoji="1" lang="ja-JP" altLang="en-US" sz="1150">
              <a:latin typeface="ＭＳ Ｐゴシック" panose="020B0600070205080204" pitchFamily="50" charset="-128"/>
              <a:ea typeface="ＭＳ Ｐゴシック" panose="020B0600070205080204" pitchFamily="50" charset="-128"/>
            </a:rPr>
            <a:t>）と比較しても低下している。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年度は、電算システムの運用管理に係る経費の減額要因により、物件費は前年度比で減額となった。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今後についても、徹底した経費削減や事務事業の見直し等を進めることにより、物件費の抑制に努める。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142240</xdr:rowOff>
    </xdr:from>
    <xdr:to>
      <xdr:col>82</xdr:col>
      <xdr:colOff>107950</xdr:colOff>
      <xdr:row>15</xdr:row>
      <xdr:rowOff>115570</xdr:rowOff>
    </xdr:to>
    <xdr:cxnSp macro="">
      <xdr:nvCxnSpPr>
        <xdr:cNvPr id="129" name="直線コネクタ 128"/>
        <xdr:cNvCxnSpPr/>
      </xdr:nvCxnSpPr>
      <xdr:spPr>
        <a:xfrm flipV="1">
          <a:off x="15671800" y="25425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115570</xdr:rowOff>
    </xdr:to>
    <xdr:cxnSp macro="">
      <xdr:nvCxnSpPr>
        <xdr:cNvPr id="132" name="直線コネクタ 131"/>
        <xdr:cNvCxnSpPr/>
      </xdr:nvCxnSpPr>
      <xdr:spPr>
        <a:xfrm>
          <a:off x="14782800" y="2588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31750</xdr:rowOff>
    </xdr:to>
    <xdr:cxnSp macro="">
      <xdr:nvCxnSpPr>
        <xdr:cNvPr id="135" name="直線コネクタ 134"/>
        <xdr:cNvCxnSpPr/>
      </xdr:nvCxnSpPr>
      <xdr:spPr>
        <a:xfrm flipV="1">
          <a:off x="13893800" y="258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39370</xdr:rowOff>
    </xdr:to>
    <xdr:cxnSp macro="">
      <xdr:nvCxnSpPr>
        <xdr:cNvPr id="138" name="直線コネクタ 137"/>
        <xdr:cNvCxnSpPr/>
      </xdr:nvCxnSpPr>
      <xdr:spPr>
        <a:xfrm flipV="1">
          <a:off x="13004800" y="260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42" name="テキスト ボックス 141"/>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91440</xdr:rowOff>
    </xdr:from>
    <xdr:to>
      <xdr:col>82</xdr:col>
      <xdr:colOff>158750</xdr:colOff>
      <xdr:row>15</xdr:row>
      <xdr:rowOff>21590</xdr:rowOff>
    </xdr:to>
    <xdr:sp macro="" textlink="">
      <xdr:nvSpPr>
        <xdr:cNvPr id="148" name="楕円 147"/>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107967</xdr:rowOff>
    </xdr:from>
    <xdr:ext cx="762000" cy="259045"/>
    <xdr:sp macro="" textlink="">
      <xdr:nvSpPr>
        <xdr:cNvPr id="149" name="物件費該当値テキスト"/>
        <xdr:cNvSpPr txBox="1"/>
      </xdr:nvSpPr>
      <xdr:spPr>
        <a:xfrm>
          <a:off x="165989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50" name="楕円 149"/>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51" name="テキスト ボックス 150"/>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52" name="楕円 151"/>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53" name="テキスト ボックス 152"/>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56" name="楕円 155"/>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57" name="テキスト ボックス 156"/>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扶助費に係る経常収支比率は</a:t>
          </a:r>
          <a:r>
            <a:rPr kumimoji="1" lang="en-US" altLang="ja-JP" sz="1150">
              <a:latin typeface="ＭＳ Ｐゴシック" panose="020B0600070205080204" pitchFamily="50" charset="-128"/>
              <a:ea typeface="ＭＳ Ｐゴシック" panose="020B0600070205080204" pitchFamily="50" charset="-128"/>
            </a:rPr>
            <a:t>8.7%</a:t>
          </a:r>
          <a:r>
            <a:rPr kumimoji="1" lang="ja-JP" altLang="en-US" sz="1150">
              <a:latin typeface="ＭＳ Ｐゴシック" panose="020B0600070205080204" pitchFamily="50" charset="-128"/>
              <a:ea typeface="ＭＳ Ｐゴシック" panose="020B0600070205080204" pitchFamily="50" charset="-128"/>
            </a:rPr>
            <a:t>となり、類似団体平均（</a:t>
          </a:r>
          <a:r>
            <a:rPr kumimoji="1" lang="en-US" altLang="ja-JP" sz="1150">
              <a:latin typeface="ＭＳ Ｐゴシック" panose="020B0600070205080204" pitchFamily="50" charset="-128"/>
              <a:ea typeface="ＭＳ Ｐゴシック" panose="020B0600070205080204" pitchFamily="50" charset="-128"/>
            </a:rPr>
            <a:t>8.1</a:t>
          </a:r>
          <a:r>
            <a:rPr kumimoji="1" lang="ja-JP" altLang="en-US" sz="1150">
              <a:latin typeface="ＭＳ Ｐゴシック" panose="020B0600070205080204" pitchFamily="50" charset="-128"/>
              <a:ea typeface="ＭＳ Ｐゴシック" panose="020B0600070205080204" pitchFamily="50" charset="-128"/>
            </a:rPr>
            <a:t>）と比較して若干高い水準を示した。前年度と比較すると</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低下したが、社会保障関係経費の自然増等により扶助費は近年、増加を続けている。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特に障害者総合支援事業などの社会福祉費の増加は著しく、扶助費は今後も増加すると考えられる。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今後については、資格審査等の適正化や各種手当への独自加算等の見直し、住民の健康増進等により扶助費の抑制に努めていく。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167822</xdr:rowOff>
    </xdr:to>
    <xdr:cxnSp macro="">
      <xdr:nvCxnSpPr>
        <xdr:cNvPr id="192" name="直線コネクタ 191"/>
        <xdr:cNvCxnSpPr/>
      </xdr:nvCxnSpPr>
      <xdr:spPr>
        <a:xfrm flipV="1">
          <a:off x="3987800" y="97935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167822</xdr:rowOff>
    </xdr:to>
    <xdr:cxnSp macro="">
      <xdr:nvCxnSpPr>
        <xdr:cNvPr id="195" name="直線コネクタ 194"/>
        <xdr:cNvCxnSpPr/>
      </xdr:nvCxnSpPr>
      <xdr:spPr>
        <a:xfrm>
          <a:off x="3098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102507</xdr:rowOff>
    </xdr:to>
    <xdr:cxnSp macro="">
      <xdr:nvCxnSpPr>
        <xdr:cNvPr id="198" name="直線コネクタ 197"/>
        <xdr:cNvCxnSpPr/>
      </xdr:nvCxnSpPr>
      <xdr:spPr>
        <a:xfrm>
          <a:off x="2209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57</xdr:row>
      <xdr:rowOff>20865</xdr:rowOff>
    </xdr:to>
    <xdr:cxnSp macro="">
      <xdr:nvCxnSpPr>
        <xdr:cNvPr id="201" name="直線コネクタ 200"/>
        <xdr:cNvCxnSpPr/>
      </xdr:nvCxnSpPr>
      <xdr:spPr>
        <a:xfrm>
          <a:off x="1320800" y="95649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11" name="楕円 210"/>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2"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4" name="テキスト ボックス 213"/>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6" name="テキスト ボックス 215"/>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7" name="楕円 216"/>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8" name="テキスト ボックス 21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9" name="楕円 218"/>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20" name="テキスト ボックス 21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その他の経費は、主に繰出金となっている。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その他経費に係る経常収支比率は</a:t>
          </a:r>
          <a:r>
            <a:rPr kumimoji="1" lang="en-US" altLang="ja-JP" sz="1150">
              <a:latin typeface="ＭＳ Ｐゴシック" panose="020B0600070205080204" pitchFamily="50" charset="-128"/>
              <a:ea typeface="ＭＳ Ｐゴシック" panose="020B0600070205080204" pitchFamily="50" charset="-128"/>
            </a:rPr>
            <a:t>15.7%</a:t>
          </a:r>
          <a:r>
            <a:rPr kumimoji="1" lang="ja-JP" altLang="en-US" sz="1150">
              <a:latin typeface="ＭＳ Ｐゴシック" panose="020B0600070205080204" pitchFamily="50" charset="-128"/>
              <a:ea typeface="ＭＳ Ｐゴシック" panose="020B0600070205080204" pitchFamily="50" charset="-128"/>
            </a:rPr>
            <a:t>となり、前年度平均（</a:t>
          </a:r>
          <a:r>
            <a:rPr kumimoji="1" lang="en-US" altLang="ja-JP" sz="1150">
              <a:latin typeface="ＭＳ Ｐゴシック" panose="020B0600070205080204" pitchFamily="50" charset="-128"/>
              <a:ea typeface="ＭＳ Ｐゴシック" panose="020B0600070205080204" pitchFamily="50" charset="-128"/>
            </a:rPr>
            <a:t>17.4%</a:t>
          </a:r>
          <a:r>
            <a:rPr kumimoji="1" lang="ja-JP" altLang="en-US" sz="1150">
              <a:latin typeface="ＭＳ Ｐゴシック" panose="020B0600070205080204" pitchFamily="50" charset="-128"/>
              <a:ea typeface="ＭＳ Ｐゴシック" panose="020B0600070205080204" pitchFamily="50" charset="-128"/>
            </a:rPr>
            <a:t>）と比較すると低下したが、類似団体平均（</a:t>
          </a:r>
          <a:r>
            <a:rPr kumimoji="1" lang="en-US" altLang="ja-JP" sz="1150">
              <a:latin typeface="ＭＳ Ｐゴシック" panose="020B0600070205080204" pitchFamily="50" charset="-128"/>
              <a:ea typeface="ＭＳ Ｐゴシック" panose="020B0600070205080204" pitchFamily="50" charset="-128"/>
            </a:rPr>
            <a:t>14.7%</a:t>
          </a:r>
          <a:r>
            <a:rPr kumimoji="1" lang="ja-JP" altLang="en-US" sz="1150">
              <a:latin typeface="ＭＳ Ｐゴシック" panose="020B0600070205080204" pitchFamily="50" charset="-128"/>
              <a:ea typeface="ＭＳ Ｐゴシック" panose="020B0600070205080204" pitchFamily="50" charset="-128"/>
            </a:rPr>
            <a:t>）と比較すると高い水準となった。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近年、国民健康保険や介護保険等の給付費の自然増により繰出金は増加傾向にある。引き続き、地域住民の健康増進の取り組みを進め、給付費の増加の抑制とあわせ、公営事業における職員数の適正化や適切な受益者負担の徴収により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81280</xdr:rowOff>
    </xdr:to>
    <xdr:cxnSp macro="">
      <xdr:nvCxnSpPr>
        <xdr:cNvPr id="253" name="直線コネクタ 252"/>
        <xdr:cNvCxnSpPr/>
      </xdr:nvCxnSpPr>
      <xdr:spPr>
        <a:xfrm flipV="1">
          <a:off x="15671800" y="98958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81280</xdr:rowOff>
    </xdr:to>
    <xdr:cxnSp macro="">
      <xdr:nvCxnSpPr>
        <xdr:cNvPr id="256" name="直線コネクタ 255"/>
        <xdr:cNvCxnSpPr/>
      </xdr:nvCxnSpPr>
      <xdr:spPr>
        <a:xfrm>
          <a:off x="14782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43180</xdr:rowOff>
    </xdr:to>
    <xdr:cxnSp macro="">
      <xdr:nvCxnSpPr>
        <xdr:cNvPr id="259" name="直線コネクタ 258"/>
        <xdr:cNvCxnSpPr/>
      </xdr:nvCxnSpPr>
      <xdr:spPr>
        <a:xfrm>
          <a:off x="13893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161290</xdr:rowOff>
    </xdr:to>
    <xdr:cxnSp macro="">
      <xdr:nvCxnSpPr>
        <xdr:cNvPr id="262" name="直線コネクタ 261"/>
        <xdr:cNvCxnSpPr/>
      </xdr:nvCxnSpPr>
      <xdr:spPr>
        <a:xfrm>
          <a:off x="13004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2" name="楕円 271"/>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73"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4" name="楕円 273"/>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5" name="テキスト ボックス 274"/>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6" name="楕円 275"/>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7" name="テキスト ボックス 276"/>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8" name="楕円 277"/>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9" name="テキスト ボックス 278"/>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0" name="楕円 279"/>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81" name="テキスト ボックス 280"/>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補助費等に係る経常収支比率は</a:t>
          </a:r>
          <a:r>
            <a:rPr kumimoji="1" lang="en-US" altLang="ja-JP" sz="1150">
              <a:latin typeface="ＭＳ Ｐゴシック" panose="020B0600070205080204" pitchFamily="50" charset="-128"/>
              <a:ea typeface="ＭＳ Ｐゴシック" panose="020B0600070205080204" pitchFamily="50" charset="-128"/>
            </a:rPr>
            <a:t>13.6%</a:t>
          </a:r>
          <a:r>
            <a:rPr kumimoji="1" lang="ja-JP" altLang="en-US" sz="1150">
              <a:latin typeface="ＭＳ Ｐゴシック" panose="020B0600070205080204" pitchFamily="50" charset="-128"/>
              <a:ea typeface="ＭＳ Ｐゴシック" panose="020B0600070205080204" pitchFamily="50" charset="-128"/>
            </a:rPr>
            <a:t>となり、類似団体平均（</a:t>
          </a:r>
          <a:r>
            <a:rPr kumimoji="1" lang="en-US" altLang="ja-JP" sz="1150">
              <a:latin typeface="ＭＳ Ｐゴシック" panose="020B0600070205080204" pitchFamily="50" charset="-128"/>
              <a:ea typeface="ＭＳ Ｐゴシック" panose="020B0600070205080204" pitchFamily="50" charset="-128"/>
            </a:rPr>
            <a:t>13.5%</a:t>
          </a:r>
          <a:r>
            <a:rPr kumimoji="1" lang="ja-JP" altLang="en-US" sz="1150">
              <a:latin typeface="ＭＳ Ｐゴシック" panose="020B0600070205080204" pitchFamily="50" charset="-128"/>
              <a:ea typeface="ＭＳ Ｐゴシック" panose="020B0600070205080204" pitchFamily="50" charset="-128"/>
            </a:rPr>
            <a:t>）と同程度となった。前年度平均（</a:t>
          </a:r>
          <a:r>
            <a:rPr kumimoji="1" lang="en-US" altLang="ja-JP" sz="1150">
              <a:latin typeface="ＭＳ Ｐゴシック" panose="020B0600070205080204" pitchFamily="50" charset="-128"/>
              <a:ea typeface="ＭＳ Ｐゴシック" panose="020B0600070205080204" pitchFamily="50" charset="-128"/>
            </a:rPr>
            <a:t>15.1%</a:t>
          </a:r>
          <a:r>
            <a:rPr kumimoji="1" lang="ja-JP" altLang="en-US" sz="1150">
              <a:latin typeface="ＭＳ Ｐゴシック" panose="020B0600070205080204" pitchFamily="50" charset="-128"/>
              <a:ea typeface="ＭＳ Ｐゴシック" panose="020B0600070205080204" pitchFamily="50" charset="-128"/>
            </a:rPr>
            <a:t>）と比較すると数値は低下している。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各種団体への補助金については、適正額等の見直しを行い合理化を図ってきた経過や公と民間の役割分担の観点から公共性、必要性に応じた補助金交付団体の選定や交付要件の適正化に努めているが、補助費等は、一部事務組合への負担金等の増により前年度と比較すると増加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37</xdr:row>
      <xdr:rowOff>77470</xdr:rowOff>
    </xdr:to>
    <xdr:cxnSp macro="">
      <xdr:nvCxnSpPr>
        <xdr:cNvPr id="314" name="直線コネクタ 313"/>
        <xdr:cNvCxnSpPr/>
      </xdr:nvCxnSpPr>
      <xdr:spPr>
        <a:xfrm flipV="1">
          <a:off x="15671800" y="6306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77470</xdr:rowOff>
    </xdr:to>
    <xdr:cxnSp macro="">
      <xdr:nvCxnSpPr>
        <xdr:cNvPr id="317" name="直線コネクタ 316"/>
        <xdr:cNvCxnSpPr/>
      </xdr:nvCxnSpPr>
      <xdr:spPr>
        <a:xfrm>
          <a:off x="14782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31750</xdr:rowOff>
    </xdr:to>
    <xdr:cxnSp macro="">
      <xdr:nvCxnSpPr>
        <xdr:cNvPr id="320" name="直線コネクタ 319"/>
        <xdr:cNvCxnSpPr/>
      </xdr:nvCxnSpPr>
      <xdr:spPr>
        <a:xfrm>
          <a:off x="13893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54610</xdr:rowOff>
    </xdr:to>
    <xdr:cxnSp macro="">
      <xdr:nvCxnSpPr>
        <xdr:cNvPr id="323" name="直線コネクタ 322"/>
        <xdr:cNvCxnSpPr/>
      </xdr:nvCxnSpPr>
      <xdr:spPr>
        <a:xfrm flipV="1">
          <a:off x="13004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3" name="楕円 332"/>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55897</xdr:rowOff>
    </xdr:from>
    <xdr:ext cx="762000" cy="259045"/>
    <xdr:sp macro="" textlink="">
      <xdr:nvSpPr>
        <xdr:cNvPr id="334" name="補助費等該当値テキスト"/>
        <xdr:cNvSpPr txBox="1"/>
      </xdr:nvSpPr>
      <xdr:spPr>
        <a:xfrm>
          <a:off x="16598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26670</xdr:rowOff>
    </xdr:from>
    <xdr:to>
      <xdr:col>78</xdr:col>
      <xdr:colOff>120650</xdr:colOff>
      <xdr:row>37</xdr:row>
      <xdr:rowOff>128270</xdr:rowOff>
    </xdr:to>
    <xdr:sp macro="" textlink="">
      <xdr:nvSpPr>
        <xdr:cNvPr id="335" name="楕円 334"/>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36" name="テキスト ボックス 335"/>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7" name="楕円 336"/>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8" name="テキスト ボックス 337"/>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9" name="楕円 338"/>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40" name="テキスト ボックス 33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41" name="楕円 340"/>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42" name="テキスト ボックス 341"/>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公債費に係る経常収支比率は</a:t>
          </a:r>
          <a:r>
            <a:rPr kumimoji="1" lang="en-US" altLang="ja-JP" sz="1150">
              <a:latin typeface="ＭＳ Ｐゴシック" panose="020B0600070205080204" pitchFamily="50" charset="-128"/>
              <a:ea typeface="ＭＳ Ｐゴシック" panose="020B0600070205080204" pitchFamily="50" charset="-128"/>
            </a:rPr>
            <a:t>10.5%</a:t>
          </a:r>
          <a:r>
            <a:rPr kumimoji="1" lang="ja-JP" altLang="en-US" sz="1150">
              <a:latin typeface="ＭＳ Ｐゴシック" panose="020B0600070205080204" pitchFamily="50" charset="-128"/>
              <a:ea typeface="ＭＳ Ｐゴシック" panose="020B0600070205080204" pitchFamily="50" charset="-128"/>
            </a:rPr>
            <a:t>となり、類似団体平均（</a:t>
          </a:r>
          <a:r>
            <a:rPr kumimoji="1" lang="en-US" altLang="ja-JP" sz="1150">
              <a:latin typeface="ＭＳ Ｐゴシック" panose="020B0600070205080204" pitchFamily="50" charset="-128"/>
              <a:ea typeface="ＭＳ Ｐゴシック" panose="020B0600070205080204" pitchFamily="50" charset="-128"/>
            </a:rPr>
            <a:t>13.1%</a:t>
          </a:r>
          <a:r>
            <a:rPr kumimoji="1" lang="ja-JP" altLang="en-US" sz="1150">
              <a:latin typeface="ＭＳ Ｐゴシック" panose="020B0600070205080204" pitchFamily="50" charset="-128"/>
              <a:ea typeface="ＭＳ Ｐゴシック" panose="020B0600070205080204" pitchFamily="50" charset="-128"/>
            </a:rPr>
            <a:t>）と比較して低い水準となり、前年度から</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低下した。公債費は、過去の公共工事に伴う町債や臨時財政対策債の発行などにより、前年度と比較して増加しており、今後、償還のピークを見込むため、引き続き町債の新規発行は極力控えるとともに、町債を発行する場合においても、後年度の元利償還に対して、交付税算入される有利な町債を借り入れるよう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4536</xdr:rowOff>
    </xdr:to>
    <xdr:cxnSp macro="">
      <xdr:nvCxnSpPr>
        <xdr:cNvPr id="376" name="直線コネクタ 375"/>
        <xdr:cNvCxnSpPr/>
      </xdr:nvCxnSpPr>
      <xdr:spPr>
        <a:xfrm flipV="1">
          <a:off x="3987800" y="131408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77</xdr:row>
      <xdr:rowOff>4536</xdr:rowOff>
    </xdr:to>
    <xdr:cxnSp macro="">
      <xdr:nvCxnSpPr>
        <xdr:cNvPr id="379" name="直線コネクタ 378"/>
        <xdr:cNvCxnSpPr/>
      </xdr:nvCxnSpPr>
      <xdr:spPr>
        <a:xfrm>
          <a:off x="3098800" y="1308862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58420</xdr:rowOff>
    </xdr:to>
    <xdr:cxnSp macro="">
      <xdr:nvCxnSpPr>
        <xdr:cNvPr id="382" name="直線コネクタ 381"/>
        <xdr:cNvCxnSpPr/>
      </xdr:nvCxnSpPr>
      <xdr:spPr>
        <a:xfrm>
          <a:off x="2209800" y="130559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25763</xdr:rowOff>
    </xdr:from>
    <xdr:to>
      <xdr:col>11</xdr:col>
      <xdr:colOff>9525</xdr:colOff>
      <xdr:row>76</xdr:row>
      <xdr:rowOff>45357</xdr:rowOff>
    </xdr:to>
    <xdr:cxnSp macro="">
      <xdr:nvCxnSpPr>
        <xdr:cNvPr id="385" name="直線コネクタ 384"/>
        <xdr:cNvCxnSpPr/>
      </xdr:nvCxnSpPr>
      <xdr:spPr>
        <a:xfrm flipV="1">
          <a:off x="1320800" y="13055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5" name="楕円 394"/>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6"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125186</xdr:rowOff>
    </xdr:from>
    <xdr:to>
      <xdr:col>20</xdr:col>
      <xdr:colOff>38100</xdr:colOff>
      <xdr:row>77</xdr:row>
      <xdr:rowOff>55336</xdr:rowOff>
    </xdr:to>
    <xdr:sp macro="" textlink="">
      <xdr:nvSpPr>
        <xdr:cNvPr id="397" name="楕円 396"/>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65512</xdr:rowOff>
    </xdr:from>
    <xdr:ext cx="736600" cy="259045"/>
    <xdr:sp macro="" textlink="">
      <xdr:nvSpPr>
        <xdr:cNvPr id="398" name="テキスト ボックス 397"/>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9" name="楕円 39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400" name="テキスト ボックス 39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146413</xdr:rowOff>
    </xdr:from>
    <xdr:to>
      <xdr:col>11</xdr:col>
      <xdr:colOff>60325</xdr:colOff>
      <xdr:row>76</xdr:row>
      <xdr:rowOff>76563</xdr:rowOff>
    </xdr:to>
    <xdr:sp macro="" textlink="">
      <xdr:nvSpPr>
        <xdr:cNvPr id="401" name="楕円 400"/>
        <xdr:cNvSpPr/>
      </xdr:nvSpPr>
      <xdr:spPr>
        <a:xfrm>
          <a:off x="2159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86740</xdr:rowOff>
    </xdr:from>
    <xdr:ext cx="762000" cy="259045"/>
    <xdr:sp macro="" textlink="">
      <xdr:nvSpPr>
        <xdr:cNvPr id="402" name="テキスト ボックス 401"/>
        <xdr:cNvSpPr txBox="1"/>
      </xdr:nvSpPr>
      <xdr:spPr>
        <a:xfrm>
          <a:off x="1828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166007</xdr:rowOff>
    </xdr:from>
    <xdr:to>
      <xdr:col>6</xdr:col>
      <xdr:colOff>171450</xdr:colOff>
      <xdr:row>76</xdr:row>
      <xdr:rowOff>96157</xdr:rowOff>
    </xdr:to>
    <xdr:sp macro="" textlink="">
      <xdr:nvSpPr>
        <xdr:cNvPr id="403" name="楕円 402"/>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106334</xdr:rowOff>
    </xdr:from>
    <xdr:ext cx="762000" cy="259045"/>
    <xdr:sp macro="" textlink="">
      <xdr:nvSpPr>
        <xdr:cNvPr id="404" name="テキスト ボックス 403"/>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100">
              <a:latin typeface="ＭＳ Ｐゴシック" panose="020B0600070205080204" pitchFamily="50" charset="-128"/>
              <a:ea typeface="ＭＳ Ｐゴシック" panose="020B0600070205080204" pitchFamily="50" charset="-128"/>
            </a:rPr>
            <a:t>74.1%</a:t>
          </a:r>
          <a:r>
            <a:rPr kumimoji="1" lang="ja-JP" altLang="en-US" sz="1100">
              <a:latin typeface="ＭＳ Ｐゴシック" panose="020B0600070205080204" pitchFamily="50" charset="-128"/>
              <a:ea typeface="ＭＳ Ｐゴシック" panose="020B0600070205080204" pitchFamily="50" charset="-128"/>
            </a:rPr>
            <a:t>となり、類似団体平均（</a:t>
          </a:r>
          <a:r>
            <a:rPr kumimoji="1" lang="en-US" altLang="ja-JP" sz="1100">
              <a:latin typeface="ＭＳ Ｐゴシック" panose="020B0600070205080204" pitchFamily="50" charset="-128"/>
              <a:ea typeface="ＭＳ Ｐゴシック" panose="020B0600070205080204" pitchFamily="50" charset="-128"/>
            </a:rPr>
            <a:t>74.8%</a:t>
          </a:r>
          <a:r>
            <a:rPr kumimoji="1" lang="ja-JP" altLang="en-US" sz="1100">
              <a:latin typeface="ＭＳ Ｐゴシック" panose="020B0600070205080204" pitchFamily="50" charset="-128"/>
              <a:ea typeface="ＭＳ Ｐゴシック" panose="020B0600070205080204" pitchFamily="50" charset="-128"/>
            </a:rPr>
            <a:t>）と比較して同程度の数値となった。また、前年度平均値（</a:t>
          </a:r>
          <a:r>
            <a:rPr kumimoji="1" lang="en-US" altLang="ja-JP" sz="1100">
              <a:latin typeface="ＭＳ Ｐゴシック" panose="020B0600070205080204" pitchFamily="50" charset="-128"/>
              <a:ea typeface="ＭＳ Ｐゴシック" panose="020B0600070205080204" pitchFamily="50" charset="-128"/>
            </a:rPr>
            <a:t>82.5%</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公債費以外の経費については、人件費および繰出金等で主な増加要因があり、公債費の比率は低下することになるが、平成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年度は税収等の経常一般財源が前年度比で大幅に増加していることから、公債費以外に係る経常収支比率は、前年度比で低下することとなった。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今後については、人件費や扶助費などの義務的経費や物件費、補助費等を含め、全体的な経費の抑制に努めたい。</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80</xdr:row>
      <xdr:rowOff>127000</xdr:rowOff>
    </xdr:to>
    <xdr:cxnSp macro="">
      <xdr:nvCxnSpPr>
        <xdr:cNvPr id="437" name="直線コネクタ 436"/>
        <xdr:cNvCxnSpPr/>
      </xdr:nvCxnSpPr>
      <xdr:spPr>
        <a:xfrm flipV="1">
          <a:off x="15671800" y="1320292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165100</xdr:rowOff>
    </xdr:from>
    <xdr:to>
      <xdr:col>78</xdr:col>
      <xdr:colOff>69850</xdr:colOff>
      <xdr:row>80</xdr:row>
      <xdr:rowOff>127000</xdr:rowOff>
    </xdr:to>
    <xdr:cxnSp macro="">
      <xdr:nvCxnSpPr>
        <xdr:cNvPr id="440" name="直線コネクタ 439"/>
        <xdr:cNvCxnSpPr/>
      </xdr:nvCxnSpPr>
      <xdr:spPr>
        <a:xfrm>
          <a:off x="14782800" y="13538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78</xdr:row>
      <xdr:rowOff>165100</xdr:rowOff>
    </xdr:to>
    <xdr:cxnSp macro="">
      <xdr:nvCxnSpPr>
        <xdr:cNvPr id="443" name="直線コネクタ 442"/>
        <xdr:cNvCxnSpPr/>
      </xdr:nvCxnSpPr>
      <xdr:spPr>
        <a:xfrm>
          <a:off x="13893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78</xdr:row>
      <xdr:rowOff>119380</xdr:rowOff>
    </xdr:to>
    <xdr:cxnSp macro="">
      <xdr:nvCxnSpPr>
        <xdr:cNvPr id="446" name="直線コネクタ 445"/>
        <xdr:cNvCxnSpPr/>
      </xdr:nvCxnSpPr>
      <xdr:spPr>
        <a:xfrm flipV="1">
          <a:off x="13004800" y="13484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56" name="楕円 455"/>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7"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76200</xdr:rowOff>
    </xdr:from>
    <xdr:to>
      <xdr:col>78</xdr:col>
      <xdr:colOff>120650</xdr:colOff>
      <xdr:row>81</xdr:row>
      <xdr:rowOff>6350</xdr:rowOff>
    </xdr:to>
    <xdr:sp macro="" textlink="">
      <xdr:nvSpPr>
        <xdr:cNvPr id="458" name="楕円 457"/>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59" name="テキスト ボックス 458"/>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60" name="楕円 459"/>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61" name="テキスト ボックス 460"/>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62" name="楕円 461"/>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63" name="テキスト ボックス 462"/>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68580</xdr:rowOff>
    </xdr:from>
    <xdr:to>
      <xdr:col>65</xdr:col>
      <xdr:colOff>53975</xdr:colOff>
      <xdr:row>78</xdr:row>
      <xdr:rowOff>170180</xdr:rowOff>
    </xdr:to>
    <xdr:sp macro="" textlink="">
      <xdr:nvSpPr>
        <xdr:cNvPr id="464" name="楕円 463"/>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154957</xdr:rowOff>
    </xdr:from>
    <xdr:ext cx="762000" cy="259045"/>
    <xdr:sp macro="" textlink="">
      <xdr:nvSpPr>
        <xdr:cNvPr id="465" name="テキスト ボックス 464"/>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121606</xdr:rowOff>
    </xdr:from>
    <xdr:to>
      <xdr:col>29</xdr:col>
      <xdr:colOff>127000</xdr:colOff>
      <xdr:row>15</xdr:row>
      <xdr:rowOff>135093</xdr:rowOff>
    </xdr:to>
    <xdr:cxnSp macro="">
      <xdr:nvCxnSpPr>
        <xdr:cNvPr id="52" name="直線コネクタ 51"/>
        <xdr:cNvCxnSpPr/>
      </xdr:nvCxnSpPr>
      <xdr:spPr bwMode="auto">
        <a:xfrm flipV="1">
          <a:off x="5003800" y="2740981"/>
          <a:ext cx="6477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135093</xdr:rowOff>
    </xdr:from>
    <xdr:to>
      <xdr:col>26</xdr:col>
      <xdr:colOff>50800</xdr:colOff>
      <xdr:row>15</xdr:row>
      <xdr:rowOff>169759</xdr:rowOff>
    </xdr:to>
    <xdr:cxnSp macro="">
      <xdr:nvCxnSpPr>
        <xdr:cNvPr id="55" name="直線コネクタ 54"/>
        <xdr:cNvCxnSpPr/>
      </xdr:nvCxnSpPr>
      <xdr:spPr bwMode="auto">
        <a:xfrm flipV="1">
          <a:off x="4305300" y="2754468"/>
          <a:ext cx="698500" cy="3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169759</xdr:rowOff>
    </xdr:from>
    <xdr:to>
      <xdr:col>22</xdr:col>
      <xdr:colOff>114300</xdr:colOff>
      <xdr:row>16</xdr:row>
      <xdr:rowOff>8906</xdr:rowOff>
    </xdr:to>
    <xdr:cxnSp macro="">
      <xdr:nvCxnSpPr>
        <xdr:cNvPr id="58" name="直線コネクタ 57"/>
        <xdr:cNvCxnSpPr/>
      </xdr:nvCxnSpPr>
      <xdr:spPr bwMode="auto">
        <a:xfrm flipV="1">
          <a:off x="3606800" y="2789134"/>
          <a:ext cx="698500" cy="1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8906</xdr:rowOff>
    </xdr:from>
    <xdr:to>
      <xdr:col>18</xdr:col>
      <xdr:colOff>177800</xdr:colOff>
      <xdr:row>16</xdr:row>
      <xdr:rowOff>25610</xdr:rowOff>
    </xdr:to>
    <xdr:cxnSp macro="">
      <xdr:nvCxnSpPr>
        <xdr:cNvPr id="61" name="直線コネクタ 60"/>
        <xdr:cNvCxnSpPr/>
      </xdr:nvCxnSpPr>
      <xdr:spPr bwMode="auto">
        <a:xfrm flipV="1">
          <a:off x="2908300" y="2799731"/>
          <a:ext cx="698500" cy="16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70806</xdr:rowOff>
    </xdr:from>
    <xdr:to>
      <xdr:col>29</xdr:col>
      <xdr:colOff>177800</xdr:colOff>
      <xdr:row>16</xdr:row>
      <xdr:rowOff>956</xdr:rowOff>
    </xdr:to>
    <xdr:sp macro="" textlink="">
      <xdr:nvSpPr>
        <xdr:cNvPr id="71" name="楕円 70"/>
        <xdr:cNvSpPr/>
      </xdr:nvSpPr>
      <xdr:spPr bwMode="auto">
        <a:xfrm>
          <a:off x="5600700" y="269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87333</xdr:rowOff>
    </xdr:from>
    <xdr:ext cx="762000" cy="259045"/>
    <xdr:sp macro="" textlink="">
      <xdr:nvSpPr>
        <xdr:cNvPr id="72" name="人口1人当たり決算額の推移該当値テキスト130"/>
        <xdr:cNvSpPr txBox="1"/>
      </xdr:nvSpPr>
      <xdr:spPr>
        <a:xfrm>
          <a:off x="5740400" y="253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84293</xdr:rowOff>
    </xdr:from>
    <xdr:to>
      <xdr:col>26</xdr:col>
      <xdr:colOff>101600</xdr:colOff>
      <xdr:row>16</xdr:row>
      <xdr:rowOff>14443</xdr:rowOff>
    </xdr:to>
    <xdr:sp macro="" textlink="">
      <xdr:nvSpPr>
        <xdr:cNvPr id="73" name="楕円 72"/>
        <xdr:cNvSpPr/>
      </xdr:nvSpPr>
      <xdr:spPr bwMode="auto">
        <a:xfrm>
          <a:off x="4953000" y="270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24620</xdr:rowOff>
    </xdr:from>
    <xdr:ext cx="736600" cy="259045"/>
    <xdr:sp macro="" textlink="">
      <xdr:nvSpPr>
        <xdr:cNvPr id="74" name="テキスト ボックス 73"/>
        <xdr:cNvSpPr txBox="1"/>
      </xdr:nvSpPr>
      <xdr:spPr>
        <a:xfrm>
          <a:off x="4622800" y="247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118959</xdr:rowOff>
    </xdr:from>
    <xdr:to>
      <xdr:col>22</xdr:col>
      <xdr:colOff>165100</xdr:colOff>
      <xdr:row>16</xdr:row>
      <xdr:rowOff>49109</xdr:rowOff>
    </xdr:to>
    <xdr:sp macro="" textlink="">
      <xdr:nvSpPr>
        <xdr:cNvPr id="75" name="楕円 74"/>
        <xdr:cNvSpPr/>
      </xdr:nvSpPr>
      <xdr:spPr bwMode="auto">
        <a:xfrm>
          <a:off x="4254500" y="273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59286</xdr:rowOff>
    </xdr:from>
    <xdr:ext cx="762000" cy="259045"/>
    <xdr:sp macro="" textlink="">
      <xdr:nvSpPr>
        <xdr:cNvPr id="76" name="テキスト ボックス 75"/>
        <xdr:cNvSpPr txBox="1"/>
      </xdr:nvSpPr>
      <xdr:spPr>
        <a:xfrm>
          <a:off x="3924300" y="250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129556</xdr:rowOff>
    </xdr:from>
    <xdr:to>
      <xdr:col>19</xdr:col>
      <xdr:colOff>38100</xdr:colOff>
      <xdr:row>16</xdr:row>
      <xdr:rowOff>59706</xdr:rowOff>
    </xdr:to>
    <xdr:sp macro="" textlink="">
      <xdr:nvSpPr>
        <xdr:cNvPr id="77" name="楕円 76"/>
        <xdr:cNvSpPr/>
      </xdr:nvSpPr>
      <xdr:spPr bwMode="auto">
        <a:xfrm>
          <a:off x="3556000" y="274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69883</xdr:rowOff>
    </xdr:from>
    <xdr:ext cx="762000" cy="259045"/>
    <xdr:sp macro="" textlink="">
      <xdr:nvSpPr>
        <xdr:cNvPr id="78" name="テキスト ボックス 77"/>
        <xdr:cNvSpPr txBox="1"/>
      </xdr:nvSpPr>
      <xdr:spPr>
        <a:xfrm>
          <a:off x="3225800" y="251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146260</xdr:rowOff>
    </xdr:from>
    <xdr:to>
      <xdr:col>15</xdr:col>
      <xdr:colOff>101600</xdr:colOff>
      <xdr:row>16</xdr:row>
      <xdr:rowOff>76410</xdr:rowOff>
    </xdr:to>
    <xdr:sp macro="" textlink="">
      <xdr:nvSpPr>
        <xdr:cNvPr id="79" name="楕円 78"/>
        <xdr:cNvSpPr/>
      </xdr:nvSpPr>
      <xdr:spPr bwMode="auto">
        <a:xfrm>
          <a:off x="2857500" y="276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86587</xdr:rowOff>
    </xdr:from>
    <xdr:ext cx="762000" cy="259045"/>
    <xdr:sp macro="" textlink="">
      <xdr:nvSpPr>
        <xdr:cNvPr id="80" name="テキスト ボックス 79"/>
        <xdr:cNvSpPr txBox="1"/>
      </xdr:nvSpPr>
      <xdr:spPr>
        <a:xfrm>
          <a:off x="2527300" y="253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296831</xdr:rowOff>
    </xdr:from>
    <xdr:to>
      <xdr:col>29</xdr:col>
      <xdr:colOff>127000</xdr:colOff>
      <xdr:row>35</xdr:row>
      <xdr:rowOff>338512</xdr:rowOff>
    </xdr:to>
    <xdr:cxnSp macro="">
      <xdr:nvCxnSpPr>
        <xdr:cNvPr id="113" name="直線コネクタ 112"/>
        <xdr:cNvCxnSpPr/>
      </xdr:nvCxnSpPr>
      <xdr:spPr bwMode="auto">
        <a:xfrm flipV="1">
          <a:off x="5003800" y="6907181"/>
          <a:ext cx="647700" cy="4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338512</xdr:rowOff>
    </xdr:from>
    <xdr:to>
      <xdr:col>26</xdr:col>
      <xdr:colOff>50800</xdr:colOff>
      <xdr:row>36</xdr:row>
      <xdr:rowOff>19786</xdr:rowOff>
    </xdr:to>
    <xdr:cxnSp macro="">
      <xdr:nvCxnSpPr>
        <xdr:cNvPr id="116" name="直線コネクタ 115"/>
        <xdr:cNvCxnSpPr/>
      </xdr:nvCxnSpPr>
      <xdr:spPr bwMode="auto">
        <a:xfrm flipV="1">
          <a:off x="4305300" y="6948862"/>
          <a:ext cx="698500" cy="2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19786</xdr:rowOff>
    </xdr:from>
    <xdr:to>
      <xdr:col>22</xdr:col>
      <xdr:colOff>114300</xdr:colOff>
      <xdr:row>36</xdr:row>
      <xdr:rowOff>102616</xdr:rowOff>
    </xdr:to>
    <xdr:cxnSp macro="">
      <xdr:nvCxnSpPr>
        <xdr:cNvPr id="119" name="直線コネクタ 118"/>
        <xdr:cNvCxnSpPr/>
      </xdr:nvCxnSpPr>
      <xdr:spPr bwMode="auto">
        <a:xfrm flipV="1">
          <a:off x="3606800" y="6973036"/>
          <a:ext cx="698500" cy="8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22092</xdr:rowOff>
    </xdr:from>
    <xdr:to>
      <xdr:col>18</xdr:col>
      <xdr:colOff>177800</xdr:colOff>
      <xdr:row>36</xdr:row>
      <xdr:rowOff>102616</xdr:rowOff>
    </xdr:to>
    <xdr:cxnSp macro="">
      <xdr:nvCxnSpPr>
        <xdr:cNvPr id="122" name="直線コネクタ 121"/>
        <xdr:cNvCxnSpPr/>
      </xdr:nvCxnSpPr>
      <xdr:spPr bwMode="auto">
        <a:xfrm>
          <a:off x="2908300" y="6975342"/>
          <a:ext cx="698500" cy="8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246031</xdr:rowOff>
    </xdr:from>
    <xdr:to>
      <xdr:col>29</xdr:col>
      <xdr:colOff>177800</xdr:colOff>
      <xdr:row>36</xdr:row>
      <xdr:rowOff>4731</xdr:rowOff>
    </xdr:to>
    <xdr:sp macro="" textlink="">
      <xdr:nvSpPr>
        <xdr:cNvPr id="132" name="楕円 131"/>
        <xdr:cNvSpPr/>
      </xdr:nvSpPr>
      <xdr:spPr bwMode="auto">
        <a:xfrm>
          <a:off x="5600700" y="685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218108</xdr:rowOff>
    </xdr:from>
    <xdr:ext cx="762000" cy="259045"/>
    <xdr:sp macro="" textlink="">
      <xdr:nvSpPr>
        <xdr:cNvPr id="133" name="人口1人当たり決算額の推移該当値テキスト445"/>
        <xdr:cNvSpPr txBox="1"/>
      </xdr:nvSpPr>
      <xdr:spPr>
        <a:xfrm>
          <a:off x="5740400" y="682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287712</xdr:rowOff>
    </xdr:from>
    <xdr:to>
      <xdr:col>26</xdr:col>
      <xdr:colOff>101600</xdr:colOff>
      <xdr:row>36</xdr:row>
      <xdr:rowOff>46412</xdr:rowOff>
    </xdr:to>
    <xdr:sp macro="" textlink="">
      <xdr:nvSpPr>
        <xdr:cNvPr id="134" name="楕円 133"/>
        <xdr:cNvSpPr/>
      </xdr:nvSpPr>
      <xdr:spPr bwMode="auto">
        <a:xfrm>
          <a:off x="4953000" y="689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31189</xdr:rowOff>
    </xdr:from>
    <xdr:ext cx="736600" cy="259045"/>
    <xdr:sp macro="" textlink="">
      <xdr:nvSpPr>
        <xdr:cNvPr id="135" name="テキスト ボックス 134"/>
        <xdr:cNvSpPr txBox="1"/>
      </xdr:nvSpPr>
      <xdr:spPr>
        <a:xfrm>
          <a:off x="4622800" y="698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311886</xdr:rowOff>
    </xdr:from>
    <xdr:to>
      <xdr:col>22</xdr:col>
      <xdr:colOff>165100</xdr:colOff>
      <xdr:row>36</xdr:row>
      <xdr:rowOff>70586</xdr:rowOff>
    </xdr:to>
    <xdr:sp macro="" textlink="">
      <xdr:nvSpPr>
        <xdr:cNvPr id="136" name="楕円 135"/>
        <xdr:cNvSpPr/>
      </xdr:nvSpPr>
      <xdr:spPr bwMode="auto">
        <a:xfrm>
          <a:off x="4254500" y="6922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55363</xdr:rowOff>
    </xdr:from>
    <xdr:ext cx="762000" cy="259045"/>
    <xdr:sp macro="" textlink="">
      <xdr:nvSpPr>
        <xdr:cNvPr id="137" name="テキスト ボックス 136"/>
        <xdr:cNvSpPr txBox="1"/>
      </xdr:nvSpPr>
      <xdr:spPr>
        <a:xfrm>
          <a:off x="3924300" y="70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51816</xdr:rowOff>
    </xdr:from>
    <xdr:to>
      <xdr:col>19</xdr:col>
      <xdr:colOff>38100</xdr:colOff>
      <xdr:row>36</xdr:row>
      <xdr:rowOff>153416</xdr:rowOff>
    </xdr:to>
    <xdr:sp macro="" textlink="">
      <xdr:nvSpPr>
        <xdr:cNvPr id="138" name="楕円 137"/>
        <xdr:cNvSpPr/>
      </xdr:nvSpPr>
      <xdr:spPr bwMode="auto">
        <a:xfrm>
          <a:off x="3556000" y="700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138193</xdr:rowOff>
    </xdr:from>
    <xdr:ext cx="762000" cy="259045"/>
    <xdr:sp macro="" textlink="">
      <xdr:nvSpPr>
        <xdr:cNvPr id="139" name="テキスト ボックス 138"/>
        <xdr:cNvSpPr txBox="1"/>
      </xdr:nvSpPr>
      <xdr:spPr>
        <a:xfrm>
          <a:off x="3225800" y="709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314192</xdr:rowOff>
    </xdr:from>
    <xdr:to>
      <xdr:col>15</xdr:col>
      <xdr:colOff>101600</xdr:colOff>
      <xdr:row>36</xdr:row>
      <xdr:rowOff>72892</xdr:rowOff>
    </xdr:to>
    <xdr:sp macro="" textlink="">
      <xdr:nvSpPr>
        <xdr:cNvPr id="140" name="楕円 139"/>
        <xdr:cNvSpPr/>
      </xdr:nvSpPr>
      <xdr:spPr bwMode="auto">
        <a:xfrm>
          <a:off x="2857500" y="6924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57669</xdr:rowOff>
    </xdr:from>
    <xdr:ext cx="762000" cy="259045"/>
    <xdr:sp macro="" textlink="">
      <xdr:nvSpPr>
        <xdr:cNvPr id="141" name="テキスト ボックス 140"/>
        <xdr:cNvSpPr txBox="1"/>
      </xdr:nvSpPr>
      <xdr:spPr>
        <a:xfrm>
          <a:off x="2527300" y="701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21,479
20,961
117.60
9,482,004
8,965,079
435,277
5,796,276
8,683,927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90877</xdr:rowOff>
    </xdr:from>
    <xdr:to>
      <xdr:col>24</xdr:col>
      <xdr:colOff>63500</xdr:colOff>
      <xdr:row>36</xdr:row>
      <xdr:rowOff>107451</xdr:rowOff>
    </xdr:to>
    <xdr:cxnSp macro="">
      <xdr:nvCxnSpPr>
        <xdr:cNvPr id="63" name="直線コネクタ 62"/>
        <xdr:cNvCxnSpPr/>
      </xdr:nvCxnSpPr>
      <xdr:spPr>
        <a:xfrm flipV="1">
          <a:off x="3797300" y="6263077"/>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107451</xdr:rowOff>
    </xdr:from>
    <xdr:to>
      <xdr:col>19</xdr:col>
      <xdr:colOff>177800</xdr:colOff>
      <xdr:row>36</xdr:row>
      <xdr:rowOff>116987</xdr:rowOff>
    </xdr:to>
    <xdr:cxnSp macro="">
      <xdr:nvCxnSpPr>
        <xdr:cNvPr id="66" name="直線コネクタ 65"/>
        <xdr:cNvCxnSpPr/>
      </xdr:nvCxnSpPr>
      <xdr:spPr>
        <a:xfrm flipV="1">
          <a:off x="2908300" y="627965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116987</xdr:rowOff>
    </xdr:from>
    <xdr:to>
      <xdr:col>15</xdr:col>
      <xdr:colOff>50800</xdr:colOff>
      <xdr:row>36</xdr:row>
      <xdr:rowOff>132777</xdr:rowOff>
    </xdr:to>
    <xdr:cxnSp macro="">
      <xdr:nvCxnSpPr>
        <xdr:cNvPr id="69" name="直線コネクタ 68"/>
        <xdr:cNvCxnSpPr/>
      </xdr:nvCxnSpPr>
      <xdr:spPr>
        <a:xfrm flipV="1">
          <a:off x="2019300" y="6289187"/>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124449</xdr:rowOff>
    </xdr:from>
    <xdr:to>
      <xdr:col>10</xdr:col>
      <xdr:colOff>114300</xdr:colOff>
      <xdr:row>36</xdr:row>
      <xdr:rowOff>132777</xdr:rowOff>
    </xdr:to>
    <xdr:cxnSp macro="">
      <xdr:nvCxnSpPr>
        <xdr:cNvPr id="72" name="直線コネクタ 71"/>
        <xdr:cNvCxnSpPr/>
      </xdr:nvCxnSpPr>
      <xdr:spPr>
        <a:xfrm>
          <a:off x="1130300" y="6296649"/>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118403</xdr:rowOff>
    </xdr:from>
    <xdr:ext cx="534377" cy="259045"/>
    <xdr:sp macro="" textlink="">
      <xdr:nvSpPr>
        <xdr:cNvPr id="76" name="テキスト ボックス 75"/>
        <xdr:cNvSpPr txBox="1"/>
      </xdr:nvSpPr>
      <xdr:spPr>
        <a:xfrm>
          <a:off x="863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40077</xdr:rowOff>
    </xdr:from>
    <xdr:to>
      <xdr:col>24</xdr:col>
      <xdr:colOff>114300</xdr:colOff>
      <xdr:row>36</xdr:row>
      <xdr:rowOff>141677</xdr:rowOff>
    </xdr:to>
    <xdr:sp macro="" textlink="">
      <xdr:nvSpPr>
        <xdr:cNvPr id="82" name="楕円 81"/>
        <xdr:cNvSpPr/>
      </xdr:nvSpPr>
      <xdr:spPr>
        <a:xfrm>
          <a:off x="4584700" y="62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62954</xdr:rowOff>
    </xdr:from>
    <xdr:ext cx="534377" cy="259045"/>
    <xdr:sp macro="" textlink="">
      <xdr:nvSpPr>
        <xdr:cNvPr id="83" name="人件費該当値テキスト"/>
        <xdr:cNvSpPr txBox="1"/>
      </xdr:nvSpPr>
      <xdr:spPr>
        <a:xfrm>
          <a:off x="4686300" y="606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56651</xdr:rowOff>
    </xdr:from>
    <xdr:to>
      <xdr:col>20</xdr:col>
      <xdr:colOff>38100</xdr:colOff>
      <xdr:row>36</xdr:row>
      <xdr:rowOff>158251</xdr:rowOff>
    </xdr:to>
    <xdr:sp macro="" textlink="">
      <xdr:nvSpPr>
        <xdr:cNvPr id="84" name="楕円 83"/>
        <xdr:cNvSpPr/>
      </xdr:nvSpPr>
      <xdr:spPr>
        <a:xfrm>
          <a:off x="3746500" y="62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3328</xdr:rowOff>
    </xdr:from>
    <xdr:ext cx="534377" cy="259045"/>
    <xdr:sp macro="" textlink="">
      <xdr:nvSpPr>
        <xdr:cNvPr id="85" name="テキスト ボックス 84"/>
        <xdr:cNvSpPr txBox="1"/>
      </xdr:nvSpPr>
      <xdr:spPr>
        <a:xfrm>
          <a:off x="3530111" y="60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66187</xdr:rowOff>
    </xdr:from>
    <xdr:to>
      <xdr:col>15</xdr:col>
      <xdr:colOff>101600</xdr:colOff>
      <xdr:row>36</xdr:row>
      <xdr:rowOff>167787</xdr:rowOff>
    </xdr:to>
    <xdr:sp macro="" textlink="">
      <xdr:nvSpPr>
        <xdr:cNvPr id="86" name="楕円 85"/>
        <xdr:cNvSpPr/>
      </xdr:nvSpPr>
      <xdr:spPr>
        <a:xfrm>
          <a:off x="2857500" y="6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12864</xdr:rowOff>
    </xdr:from>
    <xdr:ext cx="534377" cy="259045"/>
    <xdr:sp macro="" textlink="">
      <xdr:nvSpPr>
        <xdr:cNvPr id="87" name="テキスト ボックス 86"/>
        <xdr:cNvSpPr txBox="1"/>
      </xdr:nvSpPr>
      <xdr:spPr>
        <a:xfrm>
          <a:off x="2641111" y="601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81977</xdr:rowOff>
    </xdr:from>
    <xdr:to>
      <xdr:col>10</xdr:col>
      <xdr:colOff>165100</xdr:colOff>
      <xdr:row>37</xdr:row>
      <xdr:rowOff>12127</xdr:rowOff>
    </xdr:to>
    <xdr:sp macro="" textlink="">
      <xdr:nvSpPr>
        <xdr:cNvPr id="88" name="楕円 87"/>
        <xdr:cNvSpPr/>
      </xdr:nvSpPr>
      <xdr:spPr>
        <a:xfrm>
          <a:off x="1968500" y="62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28654</xdr:rowOff>
    </xdr:from>
    <xdr:ext cx="534377" cy="259045"/>
    <xdr:sp macro="" textlink="">
      <xdr:nvSpPr>
        <xdr:cNvPr id="89" name="テキスト ボックス 88"/>
        <xdr:cNvSpPr txBox="1"/>
      </xdr:nvSpPr>
      <xdr:spPr>
        <a:xfrm>
          <a:off x="1752111" y="60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73649</xdr:rowOff>
    </xdr:from>
    <xdr:to>
      <xdr:col>6</xdr:col>
      <xdr:colOff>38100</xdr:colOff>
      <xdr:row>37</xdr:row>
      <xdr:rowOff>3799</xdr:rowOff>
    </xdr:to>
    <xdr:sp macro="" textlink="">
      <xdr:nvSpPr>
        <xdr:cNvPr id="90" name="楕円 89"/>
        <xdr:cNvSpPr/>
      </xdr:nvSpPr>
      <xdr:spPr>
        <a:xfrm>
          <a:off x="1079500" y="62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20326</xdr:rowOff>
    </xdr:from>
    <xdr:ext cx="534377" cy="259045"/>
    <xdr:sp macro="" textlink="">
      <xdr:nvSpPr>
        <xdr:cNvPr id="91" name="テキスト ボックス 90"/>
        <xdr:cNvSpPr txBox="1"/>
      </xdr:nvSpPr>
      <xdr:spPr>
        <a:xfrm>
          <a:off x="863111" y="602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6007</xdr:rowOff>
    </xdr:from>
    <xdr:to>
      <xdr:col>24</xdr:col>
      <xdr:colOff>63500</xdr:colOff>
      <xdr:row>57</xdr:row>
      <xdr:rowOff>11544</xdr:rowOff>
    </xdr:to>
    <xdr:cxnSp macro="">
      <xdr:nvCxnSpPr>
        <xdr:cNvPr id="121" name="直線コネクタ 120"/>
        <xdr:cNvCxnSpPr/>
      </xdr:nvCxnSpPr>
      <xdr:spPr>
        <a:xfrm flipV="1">
          <a:off x="3797300" y="9778657"/>
          <a:ext cx="8382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11544</xdr:rowOff>
    </xdr:from>
    <xdr:to>
      <xdr:col>19</xdr:col>
      <xdr:colOff>177800</xdr:colOff>
      <xdr:row>57</xdr:row>
      <xdr:rowOff>12471</xdr:rowOff>
    </xdr:to>
    <xdr:cxnSp macro="">
      <xdr:nvCxnSpPr>
        <xdr:cNvPr id="124" name="直線コネクタ 123"/>
        <xdr:cNvCxnSpPr/>
      </xdr:nvCxnSpPr>
      <xdr:spPr>
        <a:xfrm flipV="1">
          <a:off x="2908300" y="9784194"/>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12471</xdr:rowOff>
    </xdr:from>
    <xdr:to>
      <xdr:col>15</xdr:col>
      <xdr:colOff>50800</xdr:colOff>
      <xdr:row>57</xdr:row>
      <xdr:rowOff>24499</xdr:rowOff>
    </xdr:to>
    <xdr:cxnSp macro="">
      <xdr:nvCxnSpPr>
        <xdr:cNvPr id="127" name="直線コネクタ 126"/>
        <xdr:cNvCxnSpPr/>
      </xdr:nvCxnSpPr>
      <xdr:spPr>
        <a:xfrm flipV="1">
          <a:off x="2019300" y="9785121"/>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24499</xdr:rowOff>
    </xdr:from>
    <xdr:to>
      <xdr:col>10</xdr:col>
      <xdr:colOff>114300</xdr:colOff>
      <xdr:row>57</xdr:row>
      <xdr:rowOff>44691</xdr:rowOff>
    </xdr:to>
    <xdr:cxnSp macro="">
      <xdr:nvCxnSpPr>
        <xdr:cNvPr id="130" name="直線コネクタ 129"/>
        <xdr:cNvCxnSpPr/>
      </xdr:nvCxnSpPr>
      <xdr:spPr>
        <a:xfrm flipV="1">
          <a:off x="1130300" y="9797149"/>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126674</xdr:rowOff>
    </xdr:from>
    <xdr:ext cx="534377" cy="259045"/>
    <xdr:sp macro="" textlink="">
      <xdr:nvSpPr>
        <xdr:cNvPr id="134" name="テキスト ボックス 133"/>
        <xdr:cNvSpPr txBox="1"/>
      </xdr:nvSpPr>
      <xdr:spPr>
        <a:xfrm>
          <a:off x="863111" y="98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126657</xdr:rowOff>
    </xdr:from>
    <xdr:to>
      <xdr:col>24</xdr:col>
      <xdr:colOff>114300</xdr:colOff>
      <xdr:row>57</xdr:row>
      <xdr:rowOff>56807</xdr:rowOff>
    </xdr:to>
    <xdr:sp macro="" textlink="">
      <xdr:nvSpPr>
        <xdr:cNvPr id="140" name="楕円 139"/>
        <xdr:cNvSpPr/>
      </xdr:nvSpPr>
      <xdr:spPr>
        <a:xfrm>
          <a:off x="4584700" y="9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105084</xdr:rowOff>
    </xdr:from>
    <xdr:ext cx="534377" cy="259045"/>
    <xdr:sp macro="" textlink="">
      <xdr:nvSpPr>
        <xdr:cNvPr id="141" name="物件費該当値テキスト"/>
        <xdr:cNvSpPr txBox="1"/>
      </xdr:nvSpPr>
      <xdr:spPr>
        <a:xfrm>
          <a:off x="4686300" y="97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132194</xdr:rowOff>
    </xdr:from>
    <xdr:to>
      <xdr:col>20</xdr:col>
      <xdr:colOff>38100</xdr:colOff>
      <xdr:row>57</xdr:row>
      <xdr:rowOff>62344</xdr:rowOff>
    </xdr:to>
    <xdr:sp macro="" textlink="">
      <xdr:nvSpPr>
        <xdr:cNvPr id="142" name="楕円 141"/>
        <xdr:cNvSpPr/>
      </xdr:nvSpPr>
      <xdr:spPr>
        <a:xfrm>
          <a:off x="3746500" y="97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53471</xdr:rowOff>
    </xdr:from>
    <xdr:ext cx="534377" cy="259045"/>
    <xdr:sp macro="" textlink="">
      <xdr:nvSpPr>
        <xdr:cNvPr id="143" name="テキスト ボックス 142"/>
        <xdr:cNvSpPr txBox="1"/>
      </xdr:nvSpPr>
      <xdr:spPr>
        <a:xfrm>
          <a:off x="3530111" y="982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133121</xdr:rowOff>
    </xdr:from>
    <xdr:to>
      <xdr:col>15</xdr:col>
      <xdr:colOff>101600</xdr:colOff>
      <xdr:row>57</xdr:row>
      <xdr:rowOff>63271</xdr:rowOff>
    </xdr:to>
    <xdr:sp macro="" textlink="">
      <xdr:nvSpPr>
        <xdr:cNvPr id="144" name="楕円 143"/>
        <xdr:cNvSpPr/>
      </xdr:nvSpPr>
      <xdr:spPr>
        <a:xfrm>
          <a:off x="2857500" y="97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54398</xdr:rowOff>
    </xdr:from>
    <xdr:ext cx="534377" cy="259045"/>
    <xdr:sp macro="" textlink="">
      <xdr:nvSpPr>
        <xdr:cNvPr id="145" name="テキスト ボックス 144"/>
        <xdr:cNvSpPr txBox="1"/>
      </xdr:nvSpPr>
      <xdr:spPr>
        <a:xfrm>
          <a:off x="2641111" y="98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145149</xdr:rowOff>
    </xdr:from>
    <xdr:to>
      <xdr:col>10</xdr:col>
      <xdr:colOff>165100</xdr:colOff>
      <xdr:row>57</xdr:row>
      <xdr:rowOff>75299</xdr:rowOff>
    </xdr:to>
    <xdr:sp macro="" textlink="">
      <xdr:nvSpPr>
        <xdr:cNvPr id="146" name="楕円 145"/>
        <xdr:cNvSpPr/>
      </xdr:nvSpPr>
      <xdr:spPr>
        <a:xfrm>
          <a:off x="1968500" y="97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66426</xdr:rowOff>
    </xdr:from>
    <xdr:ext cx="534377" cy="259045"/>
    <xdr:sp macro="" textlink="">
      <xdr:nvSpPr>
        <xdr:cNvPr id="147" name="テキスト ボックス 146"/>
        <xdr:cNvSpPr txBox="1"/>
      </xdr:nvSpPr>
      <xdr:spPr>
        <a:xfrm>
          <a:off x="1752111" y="98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165341</xdr:rowOff>
    </xdr:from>
    <xdr:to>
      <xdr:col>6</xdr:col>
      <xdr:colOff>38100</xdr:colOff>
      <xdr:row>57</xdr:row>
      <xdr:rowOff>95491</xdr:rowOff>
    </xdr:to>
    <xdr:sp macro="" textlink="">
      <xdr:nvSpPr>
        <xdr:cNvPr id="148" name="楕円 147"/>
        <xdr:cNvSpPr/>
      </xdr:nvSpPr>
      <xdr:spPr>
        <a:xfrm>
          <a:off x="1079500" y="97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112018</xdr:rowOff>
    </xdr:from>
    <xdr:ext cx="534377" cy="259045"/>
    <xdr:sp macro="" textlink="">
      <xdr:nvSpPr>
        <xdr:cNvPr id="149" name="テキスト ボックス 148"/>
        <xdr:cNvSpPr txBox="1"/>
      </xdr:nvSpPr>
      <xdr:spPr>
        <a:xfrm>
          <a:off x="863111" y="95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14976</xdr:rowOff>
    </xdr:from>
    <xdr:to>
      <xdr:col>24</xdr:col>
      <xdr:colOff>63500</xdr:colOff>
      <xdr:row>77</xdr:row>
      <xdr:rowOff>74230</xdr:rowOff>
    </xdr:to>
    <xdr:cxnSp macro="">
      <xdr:nvCxnSpPr>
        <xdr:cNvPr id="176" name="直線コネクタ 175"/>
        <xdr:cNvCxnSpPr/>
      </xdr:nvCxnSpPr>
      <xdr:spPr>
        <a:xfrm flipV="1">
          <a:off x="3797300" y="13216626"/>
          <a:ext cx="838200" cy="5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168594</xdr:rowOff>
    </xdr:from>
    <xdr:to>
      <xdr:col>19</xdr:col>
      <xdr:colOff>177800</xdr:colOff>
      <xdr:row>77</xdr:row>
      <xdr:rowOff>74230</xdr:rowOff>
    </xdr:to>
    <xdr:cxnSp macro="">
      <xdr:nvCxnSpPr>
        <xdr:cNvPr id="179" name="直線コネクタ 178"/>
        <xdr:cNvCxnSpPr/>
      </xdr:nvCxnSpPr>
      <xdr:spPr>
        <a:xfrm>
          <a:off x="2908300" y="13198794"/>
          <a:ext cx="889000" cy="7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168594</xdr:rowOff>
    </xdr:from>
    <xdr:to>
      <xdr:col>15</xdr:col>
      <xdr:colOff>50800</xdr:colOff>
      <xdr:row>77</xdr:row>
      <xdr:rowOff>65267</xdr:rowOff>
    </xdr:to>
    <xdr:cxnSp macro="">
      <xdr:nvCxnSpPr>
        <xdr:cNvPr id="182" name="直線コネクタ 181"/>
        <xdr:cNvCxnSpPr/>
      </xdr:nvCxnSpPr>
      <xdr:spPr>
        <a:xfrm flipV="1">
          <a:off x="2019300" y="13198794"/>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65267</xdr:rowOff>
    </xdr:from>
    <xdr:to>
      <xdr:col>10</xdr:col>
      <xdr:colOff>114300</xdr:colOff>
      <xdr:row>77</xdr:row>
      <xdr:rowOff>95444</xdr:rowOff>
    </xdr:to>
    <xdr:cxnSp macro="">
      <xdr:nvCxnSpPr>
        <xdr:cNvPr id="185" name="直線コネクタ 184"/>
        <xdr:cNvCxnSpPr/>
      </xdr:nvCxnSpPr>
      <xdr:spPr>
        <a:xfrm flipV="1">
          <a:off x="1130300" y="13266917"/>
          <a:ext cx="8890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135626</xdr:rowOff>
    </xdr:from>
    <xdr:to>
      <xdr:col>24</xdr:col>
      <xdr:colOff>114300</xdr:colOff>
      <xdr:row>77</xdr:row>
      <xdr:rowOff>65776</xdr:rowOff>
    </xdr:to>
    <xdr:sp macro="" textlink="">
      <xdr:nvSpPr>
        <xdr:cNvPr id="195" name="楕円 194"/>
        <xdr:cNvSpPr/>
      </xdr:nvSpPr>
      <xdr:spPr>
        <a:xfrm>
          <a:off x="4584700" y="131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114053</xdr:rowOff>
    </xdr:from>
    <xdr:ext cx="469744" cy="259045"/>
    <xdr:sp macro="" textlink="">
      <xdr:nvSpPr>
        <xdr:cNvPr id="196" name="維持補修費該当値テキスト"/>
        <xdr:cNvSpPr txBox="1"/>
      </xdr:nvSpPr>
      <xdr:spPr>
        <a:xfrm>
          <a:off x="4686300" y="131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23430</xdr:rowOff>
    </xdr:from>
    <xdr:to>
      <xdr:col>20</xdr:col>
      <xdr:colOff>38100</xdr:colOff>
      <xdr:row>77</xdr:row>
      <xdr:rowOff>125030</xdr:rowOff>
    </xdr:to>
    <xdr:sp macro="" textlink="">
      <xdr:nvSpPr>
        <xdr:cNvPr id="197" name="楕円 196"/>
        <xdr:cNvSpPr/>
      </xdr:nvSpPr>
      <xdr:spPr>
        <a:xfrm>
          <a:off x="3746500" y="132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116157</xdr:rowOff>
    </xdr:from>
    <xdr:ext cx="469744" cy="259045"/>
    <xdr:sp macro="" textlink="">
      <xdr:nvSpPr>
        <xdr:cNvPr id="198" name="テキスト ボックス 197"/>
        <xdr:cNvSpPr txBox="1"/>
      </xdr:nvSpPr>
      <xdr:spPr>
        <a:xfrm>
          <a:off x="3562428" y="1331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117794</xdr:rowOff>
    </xdr:from>
    <xdr:to>
      <xdr:col>15</xdr:col>
      <xdr:colOff>101600</xdr:colOff>
      <xdr:row>77</xdr:row>
      <xdr:rowOff>47944</xdr:rowOff>
    </xdr:to>
    <xdr:sp macro="" textlink="">
      <xdr:nvSpPr>
        <xdr:cNvPr id="199" name="楕円 198"/>
        <xdr:cNvSpPr/>
      </xdr:nvSpPr>
      <xdr:spPr>
        <a:xfrm>
          <a:off x="2857500" y="131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39071</xdr:rowOff>
    </xdr:from>
    <xdr:ext cx="469744" cy="259045"/>
    <xdr:sp macro="" textlink="">
      <xdr:nvSpPr>
        <xdr:cNvPr id="200" name="テキスト ボックス 199"/>
        <xdr:cNvSpPr txBox="1"/>
      </xdr:nvSpPr>
      <xdr:spPr>
        <a:xfrm>
          <a:off x="2673428" y="1324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14467</xdr:rowOff>
    </xdr:from>
    <xdr:to>
      <xdr:col>10</xdr:col>
      <xdr:colOff>165100</xdr:colOff>
      <xdr:row>77</xdr:row>
      <xdr:rowOff>116067</xdr:rowOff>
    </xdr:to>
    <xdr:sp macro="" textlink="">
      <xdr:nvSpPr>
        <xdr:cNvPr id="201" name="楕円 200"/>
        <xdr:cNvSpPr/>
      </xdr:nvSpPr>
      <xdr:spPr>
        <a:xfrm>
          <a:off x="1968500" y="132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107194</xdr:rowOff>
    </xdr:from>
    <xdr:ext cx="469744" cy="259045"/>
    <xdr:sp macro="" textlink="">
      <xdr:nvSpPr>
        <xdr:cNvPr id="202" name="テキスト ボックス 201"/>
        <xdr:cNvSpPr txBox="1"/>
      </xdr:nvSpPr>
      <xdr:spPr>
        <a:xfrm>
          <a:off x="1784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44644</xdr:rowOff>
    </xdr:from>
    <xdr:to>
      <xdr:col>6</xdr:col>
      <xdr:colOff>38100</xdr:colOff>
      <xdr:row>77</xdr:row>
      <xdr:rowOff>146244</xdr:rowOff>
    </xdr:to>
    <xdr:sp macro="" textlink="">
      <xdr:nvSpPr>
        <xdr:cNvPr id="203" name="楕円 202"/>
        <xdr:cNvSpPr/>
      </xdr:nvSpPr>
      <xdr:spPr>
        <a:xfrm>
          <a:off x="1079500" y="132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137371</xdr:rowOff>
    </xdr:from>
    <xdr:ext cx="469744" cy="259045"/>
    <xdr:sp macro="" textlink="">
      <xdr:nvSpPr>
        <xdr:cNvPr id="204" name="テキスト ボックス 203"/>
        <xdr:cNvSpPr txBox="1"/>
      </xdr:nvSpPr>
      <xdr:spPr>
        <a:xfrm>
          <a:off x="895428" y="133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25468</xdr:rowOff>
    </xdr:from>
    <xdr:to>
      <xdr:col>24</xdr:col>
      <xdr:colOff>63500</xdr:colOff>
      <xdr:row>94</xdr:row>
      <xdr:rowOff>46385</xdr:rowOff>
    </xdr:to>
    <xdr:cxnSp macro="">
      <xdr:nvCxnSpPr>
        <xdr:cNvPr id="232" name="直線コネクタ 231"/>
        <xdr:cNvCxnSpPr/>
      </xdr:nvCxnSpPr>
      <xdr:spPr>
        <a:xfrm flipV="1">
          <a:off x="3797300" y="16141768"/>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46385</xdr:rowOff>
    </xdr:from>
    <xdr:to>
      <xdr:col>19</xdr:col>
      <xdr:colOff>177800</xdr:colOff>
      <xdr:row>94</xdr:row>
      <xdr:rowOff>102850</xdr:rowOff>
    </xdr:to>
    <xdr:cxnSp macro="">
      <xdr:nvCxnSpPr>
        <xdr:cNvPr id="235" name="直線コネクタ 234"/>
        <xdr:cNvCxnSpPr/>
      </xdr:nvCxnSpPr>
      <xdr:spPr>
        <a:xfrm flipV="1">
          <a:off x="2908300" y="16162685"/>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102850</xdr:rowOff>
    </xdr:from>
    <xdr:to>
      <xdr:col>15</xdr:col>
      <xdr:colOff>50800</xdr:colOff>
      <xdr:row>95</xdr:row>
      <xdr:rowOff>54432</xdr:rowOff>
    </xdr:to>
    <xdr:cxnSp macro="">
      <xdr:nvCxnSpPr>
        <xdr:cNvPr id="238" name="直線コネクタ 237"/>
        <xdr:cNvCxnSpPr/>
      </xdr:nvCxnSpPr>
      <xdr:spPr>
        <a:xfrm flipV="1">
          <a:off x="2019300" y="16219150"/>
          <a:ext cx="889000" cy="1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54432</xdr:rowOff>
    </xdr:from>
    <xdr:to>
      <xdr:col>10</xdr:col>
      <xdr:colOff>114300</xdr:colOff>
      <xdr:row>95</xdr:row>
      <xdr:rowOff>125457</xdr:rowOff>
    </xdr:to>
    <xdr:cxnSp macro="">
      <xdr:nvCxnSpPr>
        <xdr:cNvPr id="241" name="直線コネクタ 240"/>
        <xdr:cNvCxnSpPr/>
      </xdr:nvCxnSpPr>
      <xdr:spPr>
        <a:xfrm flipV="1">
          <a:off x="1130300" y="16342182"/>
          <a:ext cx="889000" cy="7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5" name="テキスト ボックス 244"/>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146118</xdr:rowOff>
    </xdr:from>
    <xdr:to>
      <xdr:col>24</xdr:col>
      <xdr:colOff>114300</xdr:colOff>
      <xdr:row>94</xdr:row>
      <xdr:rowOff>76268</xdr:rowOff>
    </xdr:to>
    <xdr:sp macro="" textlink="">
      <xdr:nvSpPr>
        <xdr:cNvPr id="251" name="楕円 250"/>
        <xdr:cNvSpPr/>
      </xdr:nvSpPr>
      <xdr:spPr>
        <a:xfrm>
          <a:off x="4584700" y="1609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168995</xdr:rowOff>
    </xdr:from>
    <xdr:ext cx="534377" cy="259045"/>
    <xdr:sp macro="" textlink="">
      <xdr:nvSpPr>
        <xdr:cNvPr id="252" name="扶助費該当値テキスト"/>
        <xdr:cNvSpPr txBox="1"/>
      </xdr:nvSpPr>
      <xdr:spPr>
        <a:xfrm>
          <a:off x="4686300" y="1594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167035</xdr:rowOff>
    </xdr:from>
    <xdr:to>
      <xdr:col>20</xdr:col>
      <xdr:colOff>38100</xdr:colOff>
      <xdr:row>94</xdr:row>
      <xdr:rowOff>97185</xdr:rowOff>
    </xdr:to>
    <xdr:sp macro="" textlink="">
      <xdr:nvSpPr>
        <xdr:cNvPr id="253" name="楕円 252"/>
        <xdr:cNvSpPr/>
      </xdr:nvSpPr>
      <xdr:spPr>
        <a:xfrm>
          <a:off x="3746500" y="161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113712</xdr:rowOff>
    </xdr:from>
    <xdr:ext cx="534377" cy="259045"/>
    <xdr:sp macro="" textlink="">
      <xdr:nvSpPr>
        <xdr:cNvPr id="254" name="テキスト ボックス 253"/>
        <xdr:cNvSpPr txBox="1"/>
      </xdr:nvSpPr>
      <xdr:spPr>
        <a:xfrm>
          <a:off x="3530111" y="1588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52050</xdr:rowOff>
    </xdr:from>
    <xdr:to>
      <xdr:col>15</xdr:col>
      <xdr:colOff>101600</xdr:colOff>
      <xdr:row>94</xdr:row>
      <xdr:rowOff>153650</xdr:rowOff>
    </xdr:to>
    <xdr:sp macro="" textlink="">
      <xdr:nvSpPr>
        <xdr:cNvPr id="255" name="楕円 254"/>
        <xdr:cNvSpPr/>
      </xdr:nvSpPr>
      <xdr:spPr>
        <a:xfrm>
          <a:off x="2857500" y="161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170177</xdr:rowOff>
    </xdr:from>
    <xdr:ext cx="534377" cy="259045"/>
    <xdr:sp macro="" textlink="">
      <xdr:nvSpPr>
        <xdr:cNvPr id="256" name="テキスト ボックス 255"/>
        <xdr:cNvSpPr txBox="1"/>
      </xdr:nvSpPr>
      <xdr:spPr>
        <a:xfrm>
          <a:off x="2641111" y="1594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3632</xdr:rowOff>
    </xdr:from>
    <xdr:to>
      <xdr:col>10</xdr:col>
      <xdr:colOff>165100</xdr:colOff>
      <xdr:row>95</xdr:row>
      <xdr:rowOff>105232</xdr:rowOff>
    </xdr:to>
    <xdr:sp macro="" textlink="">
      <xdr:nvSpPr>
        <xdr:cNvPr id="257" name="楕円 256"/>
        <xdr:cNvSpPr/>
      </xdr:nvSpPr>
      <xdr:spPr>
        <a:xfrm>
          <a:off x="1968500" y="162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121759</xdr:rowOff>
    </xdr:from>
    <xdr:ext cx="534377" cy="259045"/>
    <xdr:sp macro="" textlink="">
      <xdr:nvSpPr>
        <xdr:cNvPr id="258" name="テキスト ボックス 257"/>
        <xdr:cNvSpPr txBox="1"/>
      </xdr:nvSpPr>
      <xdr:spPr>
        <a:xfrm>
          <a:off x="1752111" y="160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74657</xdr:rowOff>
    </xdr:from>
    <xdr:to>
      <xdr:col>6</xdr:col>
      <xdr:colOff>38100</xdr:colOff>
      <xdr:row>96</xdr:row>
      <xdr:rowOff>4807</xdr:rowOff>
    </xdr:to>
    <xdr:sp macro="" textlink="">
      <xdr:nvSpPr>
        <xdr:cNvPr id="259" name="楕円 258"/>
        <xdr:cNvSpPr/>
      </xdr:nvSpPr>
      <xdr:spPr>
        <a:xfrm>
          <a:off x="1079500" y="163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21334</xdr:rowOff>
    </xdr:from>
    <xdr:ext cx="534377" cy="259045"/>
    <xdr:sp macro="" textlink="">
      <xdr:nvSpPr>
        <xdr:cNvPr id="260" name="テキスト ボックス 259"/>
        <xdr:cNvSpPr txBox="1"/>
      </xdr:nvSpPr>
      <xdr:spPr>
        <a:xfrm>
          <a:off x="863111" y="161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148520</xdr:rowOff>
    </xdr:from>
    <xdr:to>
      <xdr:col>55</xdr:col>
      <xdr:colOff>0</xdr:colOff>
      <xdr:row>37</xdr:row>
      <xdr:rowOff>9998</xdr:rowOff>
    </xdr:to>
    <xdr:cxnSp macro="">
      <xdr:nvCxnSpPr>
        <xdr:cNvPr id="293" name="直線コネクタ 292"/>
        <xdr:cNvCxnSpPr/>
      </xdr:nvCxnSpPr>
      <xdr:spPr>
        <a:xfrm flipV="1">
          <a:off x="9639300" y="6320720"/>
          <a:ext cx="838200" cy="3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9998</xdr:rowOff>
    </xdr:from>
    <xdr:to>
      <xdr:col>50</xdr:col>
      <xdr:colOff>114300</xdr:colOff>
      <xdr:row>37</xdr:row>
      <xdr:rowOff>17047</xdr:rowOff>
    </xdr:to>
    <xdr:cxnSp macro="">
      <xdr:nvCxnSpPr>
        <xdr:cNvPr id="296" name="直線コネクタ 295"/>
        <xdr:cNvCxnSpPr/>
      </xdr:nvCxnSpPr>
      <xdr:spPr>
        <a:xfrm flipV="1">
          <a:off x="8750300" y="635364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17047</xdr:rowOff>
    </xdr:from>
    <xdr:to>
      <xdr:col>45</xdr:col>
      <xdr:colOff>177800</xdr:colOff>
      <xdr:row>37</xdr:row>
      <xdr:rowOff>21028</xdr:rowOff>
    </xdr:to>
    <xdr:cxnSp macro="">
      <xdr:nvCxnSpPr>
        <xdr:cNvPr id="299" name="直線コネクタ 298"/>
        <xdr:cNvCxnSpPr/>
      </xdr:nvCxnSpPr>
      <xdr:spPr>
        <a:xfrm flipV="1">
          <a:off x="7861300" y="6360697"/>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21028</xdr:rowOff>
    </xdr:from>
    <xdr:to>
      <xdr:col>41</xdr:col>
      <xdr:colOff>50800</xdr:colOff>
      <xdr:row>37</xdr:row>
      <xdr:rowOff>36811</xdr:rowOff>
    </xdr:to>
    <xdr:cxnSp macro="">
      <xdr:nvCxnSpPr>
        <xdr:cNvPr id="302" name="直線コネクタ 301"/>
        <xdr:cNvCxnSpPr/>
      </xdr:nvCxnSpPr>
      <xdr:spPr>
        <a:xfrm flipV="1">
          <a:off x="6972300" y="6364678"/>
          <a:ext cx="889000" cy="1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97720</xdr:rowOff>
    </xdr:from>
    <xdr:to>
      <xdr:col>55</xdr:col>
      <xdr:colOff>50800</xdr:colOff>
      <xdr:row>37</xdr:row>
      <xdr:rowOff>27870</xdr:rowOff>
    </xdr:to>
    <xdr:sp macro="" textlink="">
      <xdr:nvSpPr>
        <xdr:cNvPr id="312" name="楕円 311"/>
        <xdr:cNvSpPr/>
      </xdr:nvSpPr>
      <xdr:spPr>
        <a:xfrm>
          <a:off x="10426700" y="62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76147</xdr:rowOff>
    </xdr:from>
    <xdr:ext cx="534377" cy="259045"/>
    <xdr:sp macro="" textlink="">
      <xdr:nvSpPr>
        <xdr:cNvPr id="313" name="補助費等該当値テキスト"/>
        <xdr:cNvSpPr txBox="1"/>
      </xdr:nvSpPr>
      <xdr:spPr>
        <a:xfrm>
          <a:off x="10528300" y="624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130648</xdr:rowOff>
    </xdr:from>
    <xdr:to>
      <xdr:col>50</xdr:col>
      <xdr:colOff>165100</xdr:colOff>
      <xdr:row>37</xdr:row>
      <xdr:rowOff>60798</xdr:rowOff>
    </xdr:to>
    <xdr:sp macro="" textlink="">
      <xdr:nvSpPr>
        <xdr:cNvPr id="314" name="楕円 313"/>
        <xdr:cNvSpPr/>
      </xdr:nvSpPr>
      <xdr:spPr>
        <a:xfrm>
          <a:off x="9588500" y="63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51925</xdr:rowOff>
    </xdr:from>
    <xdr:ext cx="534377" cy="259045"/>
    <xdr:sp macro="" textlink="">
      <xdr:nvSpPr>
        <xdr:cNvPr id="315" name="テキスト ボックス 314"/>
        <xdr:cNvSpPr txBox="1"/>
      </xdr:nvSpPr>
      <xdr:spPr>
        <a:xfrm>
          <a:off x="9372111" y="63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137697</xdr:rowOff>
    </xdr:from>
    <xdr:to>
      <xdr:col>46</xdr:col>
      <xdr:colOff>38100</xdr:colOff>
      <xdr:row>37</xdr:row>
      <xdr:rowOff>67847</xdr:rowOff>
    </xdr:to>
    <xdr:sp macro="" textlink="">
      <xdr:nvSpPr>
        <xdr:cNvPr id="316" name="楕円 315"/>
        <xdr:cNvSpPr/>
      </xdr:nvSpPr>
      <xdr:spPr>
        <a:xfrm>
          <a:off x="8699500" y="630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58974</xdr:rowOff>
    </xdr:from>
    <xdr:ext cx="534377" cy="259045"/>
    <xdr:sp macro="" textlink="">
      <xdr:nvSpPr>
        <xdr:cNvPr id="317" name="テキスト ボックス 316"/>
        <xdr:cNvSpPr txBox="1"/>
      </xdr:nvSpPr>
      <xdr:spPr>
        <a:xfrm>
          <a:off x="8483111" y="640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141678</xdr:rowOff>
    </xdr:from>
    <xdr:to>
      <xdr:col>41</xdr:col>
      <xdr:colOff>101600</xdr:colOff>
      <xdr:row>37</xdr:row>
      <xdr:rowOff>71828</xdr:rowOff>
    </xdr:to>
    <xdr:sp macro="" textlink="">
      <xdr:nvSpPr>
        <xdr:cNvPr id="318" name="楕円 317"/>
        <xdr:cNvSpPr/>
      </xdr:nvSpPr>
      <xdr:spPr>
        <a:xfrm>
          <a:off x="7810500" y="63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62955</xdr:rowOff>
    </xdr:from>
    <xdr:ext cx="534377" cy="259045"/>
    <xdr:sp macro="" textlink="">
      <xdr:nvSpPr>
        <xdr:cNvPr id="319" name="テキスト ボックス 318"/>
        <xdr:cNvSpPr txBox="1"/>
      </xdr:nvSpPr>
      <xdr:spPr>
        <a:xfrm>
          <a:off x="7594111" y="64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157461</xdr:rowOff>
    </xdr:from>
    <xdr:to>
      <xdr:col>36</xdr:col>
      <xdr:colOff>165100</xdr:colOff>
      <xdr:row>37</xdr:row>
      <xdr:rowOff>87611</xdr:rowOff>
    </xdr:to>
    <xdr:sp macro="" textlink="">
      <xdr:nvSpPr>
        <xdr:cNvPr id="320" name="楕円 319"/>
        <xdr:cNvSpPr/>
      </xdr:nvSpPr>
      <xdr:spPr>
        <a:xfrm>
          <a:off x="6921500" y="63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78738</xdr:rowOff>
    </xdr:from>
    <xdr:ext cx="534377" cy="259045"/>
    <xdr:sp macro="" textlink="">
      <xdr:nvSpPr>
        <xdr:cNvPr id="321" name="テキスト ボックス 320"/>
        <xdr:cNvSpPr txBox="1"/>
      </xdr:nvSpPr>
      <xdr:spPr>
        <a:xfrm>
          <a:off x="6705111" y="642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139428</xdr:rowOff>
    </xdr:from>
    <xdr:to>
      <xdr:col>55</xdr:col>
      <xdr:colOff>0</xdr:colOff>
      <xdr:row>55</xdr:row>
      <xdr:rowOff>163572</xdr:rowOff>
    </xdr:to>
    <xdr:cxnSp macro="">
      <xdr:nvCxnSpPr>
        <xdr:cNvPr id="352" name="直線コネクタ 351"/>
        <xdr:cNvCxnSpPr/>
      </xdr:nvCxnSpPr>
      <xdr:spPr>
        <a:xfrm>
          <a:off x="9639300" y="9569178"/>
          <a:ext cx="838200" cy="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139428</xdr:rowOff>
    </xdr:from>
    <xdr:to>
      <xdr:col>50</xdr:col>
      <xdr:colOff>114300</xdr:colOff>
      <xdr:row>56</xdr:row>
      <xdr:rowOff>1887</xdr:rowOff>
    </xdr:to>
    <xdr:cxnSp macro="">
      <xdr:nvCxnSpPr>
        <xdr:cNvPr id="355" name="直線コネクタ 354"/>
        <xdr:cNvCxnSpPr/>
      </xdr:nvCxnSpPr>
      <xdr:spPr>
        <a:xfrm flipV="1">
          <a:off x="8750300" y="9569178"/>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1887</xdr:rowOff>
    </xdr:from>
    <xdr:to>
      <xdr:col>45</xdr:col>
      <xdr:colOff>177800</xdr:colOff>
      <xdr:row>57</xdr:row>
      <xdr:rowOff>21895</xdr:rowOff>
    </xdr:to>
    <xdr:cxnSp macro="">
      <xdr:nvCxnSpPr>
        <xdr:cNvPr id="358" name="直線コネクタ 357"/>
        <xdr:cNvCxnSpPr/>
      </xdr:nvCxnSpPr>
      <xdr:spPr>
        <a:xfrm flipV="1">
          <a:off x="7861300" y="9603087"/>
          <a:ext cx="889000" cy="19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130861</xdr:rowOff>
    </xdr:from>
    <xdr:to>
      <xdr:col>41</xdr:col>
      <xdr:colOff>50800</xdr:colOff>
      <xdr:row>57</xdr:row>
      <xdr:rowOff>21895</xdr:rowOff>
    </xdr:to>
    <xdr:cxnSp macro="">
      <xdr:nvCxnSpPr>
        <xdr:cNvPr id="361" name="直線コネクタ 360"/>
        <xdr:cNvCxnSpPr/>
      </xdr:nvCxnSpPr>
      <xdr:spPr>
        <a:xfrm>
          <a:off x="6972300" y="9560611"/>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5627</xdr:rowOff>
    </xdr:from>
    <xdr:ext cx="534377" cy="259045"/>
    <xdr:sp macro="" textlink="">
      <xdr:nvSpPr>
        <xdr:cNvPr id="365" name="テキスト ボックス 364"/>
        <xdr:cNvSpPr txBox="1"/>
      </xdr:nvSpPr>
      <xdr:spPr>
        <a:xfrm>
          <a:off x="6705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112772</xdr:rowOff>
    </xdr:from>
    <xdr:to>
      <xdr:col>55</xdr:col>
      <xdr:colOff>50800</xdr:colOff>
      <xdr:row>56</xdr:row>
      <xdr:rowOff>42922</xdr:rowOff>
    </xdr:to>
    <xdr:sp macro="" textlink="">
      <xdr:nvSpPr>
        <xdr:cNvPr id="371" name="楕円 370"/>
        <xdr:cNvSpPr/>
      </xdr:nvSpPr>
      <xdr:spPr>
        <a:xfrm>
          <a:off x="10426700" y="9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135649</xdr:rowOff>
    </xdr:from>
    <xdr:ext cx="534377" cy="259045"/>
    <xdr:sp macro="" textlink="">
      <xdr:nvSpPr>
        <xdr:cNvPr id="372" name="普通建設事業費該当値テキスト"/>
        <xdr:cNvSpPr txBox="1"/>
      </xdr:nvSpPr>
      <xdr:spPr>
        <a:xfrm>
          <a:off x="10528300" y="93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88628</xdr:rowOff>
    </xdr:from>
    <xdr:to>
      <xdr:col>50</xdr:col>
      <xdr:colOff>165100</xdr:colOff>
      <xdr:row>56</xdr:row>
      <xdr:rowOff>18778</xdr:rowOff>
    </xdr:to>
    <xdr:sp macro="" textlink="">
      <xdr:nvSpPr>
        <xdr:cNvPr id="373" name="楕円 372"/>
        <xdr:cNvSpPr/>
      </xdr:nvSpPr>
      <xdr:spPr>
        <a:xfrm>
          <a:off x="9588500" y="95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35305</xdr:rowOff>
    </xdr:from>
    <xdr:ext cx="534377" cy="259045"/>
    <xdr:sp macro="" textlink="">
      <xdr:nvSpPr>
        <xdr:cNvPr id="374" name="テキスト ボックス 373"/>
        <xdr:cNvSpPr txBox="1"/>
      </xdr:nvSpPr>
      <xdr:spPr>
        <a:xfrm>
          <a:off x="9372111" y="92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122537</xdr:rowOff>
    </xdr:from>
    <xdr:to>
      <xdr:col>46</xdr:col>
      <xdr:colOff>38100</xdr:colOff>
      <xdr:row>56</xdr:row>
      <xdr:rowOff>52687</xdr:rowOff>
    </xdr:to>
    <xdr:sp macro="" textlink="">
      <xdr:nvSpPr>
        <xdr:cNvPr id="375" name="楕円 374"/>
        <xdr:cNvSpPr/>
      </xdr:nvSpPr>
      <xdr:spPr>
        <a:xfrm>
          <a:off x="8699500" y="95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43814</xdr:rowOff>
    </xdr:from>
    <xdr:ext cx="534377" cy="259045"/>
    <xdr:sp macro="" textlink="">
      <xdr:nvSpPr>
        <xdr:cNvPr id="376" name="テキスト ボックス 375"/>
        <xdr:cNvSpPr txBox="1"/>
      </xdr:nvSpPr>
      <xdr:spPr>
        <a:xfrm>
          <a:off x="8483111" y="96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142545</xdr:rowOff>
    </xdr:from>
    <xdr:to>
      <xdr:col>41</xdr:col>
      <xdr:colOff>101600</xdr:colOff>
      <xdr:row>57</xdr:row>
      <xdr:rowOff>72695</xdr:rowOff>
    </xdr:to>
    <xdr:sp macro="" textlink="">
      <xdr:nvSpPr>
        <xdr:cNvPr id="377" name="楕円 376"/>
        <xdr:cNvSpPr/>
      </xdr:nvSpPr>
      <xdr:spPr>
        <a:xfrm>
          <a:off x="7810500" y="97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63822</xdr:rowOff>
    </xdr:from>
    <xdr:ext cx="534377" cy="259045"/>
    <xdr:sp macro="" textlink="">
      <xdr:nvSpPr>
        <xdr:cNvPr id="378" name="テキスト ボックス 377"/>
        <xdr:cNvSpPr txBox="1"/>
      </xdr:nvSpPr>
      <xdr:spPr>
        <a:xfrm>
          <a:off x="7594111" y="983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80061</xdr:rowOff>
    </xdr:from>
    <xdr:to>
      <xdr:col>36</xdr:col>
      <xdr:colOff>165100</xdr:colOff>
      <xdr:row>56</xdr:row>
      <xdr:rowOff>10211</xdr:rowOff>
    </xdr:to>
    <xdr:sp macro="" textlink="">
      <xdr:nvSpPr>
        <xdr:cNvPr id="379" name="楕円 378"/>
        <xdr:cNvSpPr/>
      </xdr:nvSpPr>
      <xdr:spPr>
        <a:xfrm>
          <a:off x="6921500" y="95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26738</xdr:rowOff>
    </xdr:from>
    <xdr:ext cx="534377" cy="259045"/>
    <xdr:sp macro="" textlink="">
      <xdr:nvSpPr>
        <xdr:cNvPr id="380" name="テキスト ボックス 379"/>
        <xdr:cNvSpPr txBox="1"/>
      </xdr:nvSpPr>
      <xdr:spPr>
        <a:xfrm>
          <a:off x="6705111" y="92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17311</xdr:rowOff>
    </xdr:from>
    <xdr:to>
      <xdr:col>55</xdr:col>
      <xdr:colOff>0</xdr:colOff>
      <xdr:row>77</xdr:row>
      <xdr:rowOff>37033</xdr:rowOff>
    </xdr:to>
    <xdr:cxnSp macro="">
      <xdr:nvCxnSpPr>
        <xdr:cNvPr id="409" name="直線コネクタ 408"/>
        <xdr:cNvCxnSpPr/>
      </xdr:nvCxnSpPr>
      <xdr:spPr>
        <a:xfrm flipV="1">
          <a:off x="9639300" y="13218961"/>
          <a:ext cx="838200" cy="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128909</xdr:rowOff>
    </xdr:from>
    <xdr:ext cx="534377" cy="259045"/>
    <xdr:sp macro="" textlink="">
      <xdr:nvSpPr>
        <xdr:cNvPr id="410" name="普通建設事業費 （ うち新規整備　）平均値テキスト"/>
        <xdr:cNvSpPr txBox="1"/>
      </xdr:nvSpPr>
      <xdr:spPr>
        <a:xfrm>
          <a:off x="10528300" y="1333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37033</xdr:rowOff>
    </xdr:from>
    <xdr:to>
      <xdr:col>50</xdr:col>
      <xdr:colOff>114300</xdr:colOff>
      <xdr:row>77</xdr:row>
      <xdr:rowOff>75425</xdr:rowOff>
    </xdr:to>
    <xdr:cxnSp macro="">
      <xdr:nvCxnSpPr>
        <xdr:cNvPr id="412" name="直線コネクタ 411"/>
        <xdr:cNvCxnSpPr/>
      </xdr:nvCxnSpPr>
      <xdr:spPr>
        <a:xfrm flipV="1">
          <a:off x="8750300" y="13238683"/>
          <a:ext cx="8890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75425</xdr:rowOff>
    </xdr:from>
    <xdr:to>
      <xdr:col>45</xdr:col>
      <xdr:colOff>177800</xdr:colOff>
      <xdr:row>78</xdr:row>
      <xdr:rowOff>71577</xdr:rowOff>
    </xdr:to>
    <xdr:cxnSp macro="">
      <xdr:nvCxnSpPr>
        <xdr:cNvPr id="415" name="直線コネクタ 414"/>
        <xdr:cNvCxnSpPr/>
      </xdr:nvCxnSpPr>
      <xdr:spPr>
        <a:xfrm flipV="1">
          <a:off x="7861300" y="13277075"/>
          <a:ext cx="889000" cy="1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158381</xdr:rowOff>
    </xdr:from>
    <xdr:to>
      <xdr:col>41</xdr:col>
      <xdr:colOff>50800</xdr:colOff>
      <xdr:row>78</xdr:row>
      <xdr:rowOff>71577</xdr:rowOff>
    </xdr:to>
    <xdr:cxnSp macro="">
      <xdr:nvCxnSpPr>
        <xdr:cNvPr id="418" name="直線コネクタ 417"/>
        <xdr:cNvCxnSpPr/>
      </xdr:nvCxnSpPr>
      <xdr:spPr>
        <a:xfrm>
          <a:off x="6972300" y="13360031"/>
          <a:ext cx="889000" cy="8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137961</xdr:rowOff>
    </xdr:from>
    <xdr:to>
      <xdr:col>55</xdr:col>
      <xdr:colOff>50800</xdr:colOff>
      <xdr:row>77</xdr:row>
      <xdr:rowOff>68111</xdr:rowOff>
    </xdr:to>
    <xdr:sp macro="" textlink="">
      <xdr:nvSpPr>
        <xdr:cNvPr id="428" name="楕円 427"/>
        <xdr:cNvSpPr/>
      </xdr:nvSpPr>
      <xdr:spPr>
        <a:xfrm>
          <a:off x="10426700" y="131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160838</xdr:rowOff>
    </xdr:from>
    <xdr:ext cx="534377" cy="259045"/>
    <xdr:sp macro="" textlink="">
      <xdr:nvSpPr>
        <xdr:cNvPr id="429" name="普通建設事業費 （ うち新規整備　）該当値テキスト"/>
        <xdr:cNvSpPr txBox="1"/>
      </xdr:nvSpPr>
      <xdr:spPr>
        <a:xfrm>
          <a:off x="10528300" y="130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157683</xdr:rowOff>
    </xdr:from>
    <xdr:to>
      <xdr:col>50</xdr:col>
      <xdr:colOff>165100</xdr:colOff>
      <xdr:row>77</xdr:row>
      <xdr:rowOff>87833</xdr:rowOff>
    </xdr:to>
    <xdr:sp macro="" textlink="">
      <xdr:nvSpPr>
        <xdr:cNvPr id="430" name="楕円 429"/>
        <xdr:cNvSpPr/>
      </xdr:nvSpPr>
      <xdr:spPr>
        <a:xfrm>
          <a:off x="9588500" y="131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104360</xdr:rowOff>
    </xdr:from>
    <xdr:ext cx="534377" cy="259045"/>
    <xdr:sp macro="" textlink="">
      <xdr:nvSpPr>
        <xdr:cNvPr id="431" name="テキスト ボックス 430"/>
        <xdr:cNvSpPr txBox="1"/>
      </xdr:nvSpPr>
      <xdr:spPr>
        <a:xfrm>
          <a:off x="9372111" y="129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24625</xdr:rowOff>
    </xdr:from>
    <xdr:to>
      <xdr:col>46</xdr:col>
      <xdr:colOff>38100</xdr:colOff>
      <xdr:row>77</xdr:row>
      <xdr:rowOff>126225</xdr:rowOff>
    </xdr:to>
    <xdr:sp macro="" textlink="">
      <xdr:nvSpPr>
        <xdr:cNvPr id="432" name="楕円 431"/>
        <xdr:cNvSpPr/>
      </xdr:nvSpPr>
      <xdr:spPr>
        <a:xfrm>
          <a:off x="8699500" y="132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142752</xdr:rowOff>
    </xdr:from>
    <xdr:ext cx="534377" cy="259045"/>
    <xdr:sp macro="" textlink="">
      <xdr:nvSpPr>
        <xdr:cNvPr id="433" name="テキスト ボックス 432"/>
        <xdr:cNvSpPr txBox="1"/>
      </xdr:nvSpPr>
      <xdr:spPr>
        <a:xfrm>
          <a:off x="8483111" y="130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20777</xdr:rowOff>
    </xdr:from>
    <xdr:to>
      <xdr:col>41</xdr:col>
      <xdr:colOff>101600</xdr:colOff>
      <xdr:row>78</xdr:row>
      <xdr:rowOff>122377</xdr:rowOff>
    </xdr:to>
    <xdr:sp macro="" textlink="">
      <xdr:nvSpPr>
        <xdr:cNvPr id="434" name="楕円 433"/>
        <xdr:cNvSpPr/>
      </xdr:nvSpPr>
      <xdr:spPr>
        <a:xfrm>
          <a:off x="7810500" y="133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113504</xdr:rowOff>
    </xdr:from>
    <xdr:ext cx="534377" cy="259045"/>
    <xdr:sp macro="" textlink="">
      <xdr:nvSpPr>
        <xdr:cNvPr id="435" name="テキスト ボックス 434"/>
        <xdr:cNvSpPr txBox="1"/>
      </xdr:nvSpPr>
      <xdr:spPr>
        <a:xfrm>
          <a:off x="7594111" y="134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107581</xdr:rowOff>
    </xdr:from>
    <xdr:to>
      <xdr:col>36</xdr:col>
      <xdr:colOff>165100</xdr:colOff>
      <xdr:row>78</xdr:row>
      <xdr:rowOff>37731</xdr:rowOff>
    </xdr:to>
    <xdr:sp macro="" textlink="">
      <xdr:nvSpPr>
        <xdr:cNvPr id="436" name="楕円 435"/>
        <xdr:cNvSpPr/>
      </xdr:nvSpPr>
      <xdr:spPr>
        <a:xfrm>
          <a:off x="6921500" y="133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28858</xdr:rowOff>
    </xdr:from>
    <xdr:ext cx="534377" cy="259045"/>
    <xdr:sp macro="" textlink="">
      <xdr:nvSpPr>
        <xdr:cNvPr id="437" name="テキスト ボックス 436"/>
        <xdr:cNvSpPr txBox="1"/>
      </xdr:nvSpPr>
      <xdr:spPr>
        <a:xfrm>
          <a:off x="6705111" y="1340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156322</xdr:rowOff>
    </xdr:from>
    <xdr:to>
      <xdr:col>55</xdr:col>
      <xdr:colOff>0</xdr:colOff>
      <xdr:row>98</xdr:row>
      <xdr:rowOff>9251</xdr:rowOff>
    </xdr:to>
    <xdr:cxnSp macro="">
      <xdr:nvCxnSpPr>
        <xdr:cNvPr id="468" name="直線コネクタ 467"/>
        <xdr:cNvCxnSpPr/>
      </xdr:nvCxnSpPr>
      <xdr:spPr>
        <a:xfrm>
          <a:off x="9639300" y="16786972"/>
          <a:ext cx="8382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95548</xdr:rowOff>
    </xdr:from>
    <xdr:to>
      <xdr:col>50</xdr:col>
      <xdr:colOff>114300</xdr:colOff>
      <xdr:row>97</xdr:row>
      <xdr:rowOff>156322</xdr:rowOff>
    </xdr:to>
    <xdr:cxnSp macro="">
      <xdr:nvCxnSpPr>
        <xdr:cNvPr id="471" name="直線コネクタ 470"/>
        <xdr:cNvCxnSpPr/>
      </xdr:nvCxnSpPr>
      <xdr:spPr>
        <a:xfrm>
          <a:off x="8750300" y="16726198"/>
          <a:ext cx="889000" cy="6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95548</xdr:rowOff>
    </xdr:from>
    <xdr:to>
      <xdr:col>45</xdr:col>
      <xdr:colOff>177800</xdr:colOff>
      <xdr:row>97</xdr:row>
      <xdr:rowOff>143734</xdr:rowOff>
    </xdr:to>
    <xdr:cxnSp macro="">
      <xdr:nvCxnSpPr>
        <xdr:cNvPr id="474" name="直線コネクタ 473"/>
        <xdr:cNvCxnSpPr/>
      </xdr:nvCxnSpPr>
      <xdr:spPr>
        <a:xfrm flipV="1">
          <a:off x="7861300" y="16726198"/>
          <a:ext cx="889000" cy="4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53925</xdr:rowOff>
    </xdr:from>
    <xdr:to>
      <xdr:col>41</xdr:col>
      <xdr:colOff>50800</xdr:colOff>
      <xdr:row>97</xdr:row>
      <xdr:rowOff>143734</xdr:rowOff>
    </xdr:to>
    <xdr:cxnSp macro="">
      <xdr:nvCxnSpPr>
        <xdr:cNvPr id="477" name="直線コネクタ 476"/>
        <xdr:cNvCxnSpPr/>
      </xdr:nvCxnSpPr>
      <xdr:spPr>
        <a:xfrm>
          <a:off x="6972300" y="16513125"/>
          <a:ext cx="889000" cy="26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109732</xdr:rowOff>
    </xdr:from>
    <xdr:ext cx="534377" cy="259045"/>
    <xdr:sp macro="" textlink="">
      <xdr:nvSpPr>
        <xdr:cNvPr id="481" name="テキスト ボックス 480"/>
        <xdr:cNvSpPr txBox="1"/>
      </xdr:nvSpPr>
      <xdr:spPr>
        <a:xfrm>
          <a:off x="6705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129901</xdr:rowOff>
    </xdr:from>
    <xdr:to>
      <xdr:col>55</xdr:col>
      <xdr:colOff>50800</xdr:colOff>
      <xdr:row>98</xdr:row>
      <xdr:rowOff>60051</xdr:rowOff>
    </xdr:to>
    <xdr:sp macro="" textlink="">
      <xdr:nvSpPr>
        <xdr:cNvPr id="487" name="楕円 486"/>
        <xdr:cNvSpPr/>
      </xdr:nvSpPr>
      <xdr:spPr>
        <a:xfrm>
          <a:off x="10426700" y="167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108328</xdr:rowOff>
    </xdr:from>
    <xdr:ext cx="534377" cy="259045"/>
    <xdr:sp macro="" textlink="">
      <xdr:nvSpPr>
        <xdr:cNvPr id="488" name="普通建設事業費 （ うち更新整備　）該当値テキスト"/>
        <xdr:cNvSpPr txBox="1"/>
      </xdr:nvSpPr>
      <xdr:spPr>
        <a:xfrm>
          <a:off x="10528300" y="167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105522</xdr:rowOff>
    </xdr:from>
    <xdr:to>
      <xdr:col>50</xdr:col>
      <xdr:colOff>165100</xdr:colOff>
      <xdr:row>98</xdr:row>
      <xdr:rowOff>35672</xdr:rowOff>
    </xdr:to>
    <xdr:sp macro="" textlink="">
      <xdr:nvSpPr>
        <xdr:cNvPr id="489" name="楕円 488"/>
        <xdr:cNvSpPr/>
      </xdr:nvSpPr>
      <xdr:spPr>
        <a:xfrm>
          <a:off x="9588500" y="167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26799</xdr:rowOff>
    </xdr:from>
    <xdr:ext cx="534377" cy="259045"/>
    <xdr:sp macro="" textlink="">
      <xdr:nvSpPr>
        <xdr:cNvPr id="490" name="テキスト ボックス 489"/>
        <xdr:cNvSpPr txBox="1"/>
      </xdr:nvSpPr>
      <xdr:spPr>
        <a:xfrm>
          <a:off x="9372111" y="168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44748</xdr:rowOff>
    </xdr:from>
    <xdr:to>
      <xdr:col>46</xdr:col>
      <xdr:colOff>38100</xdr:colOff>
      <xdr:row>97</xdr:row>
      <xdr:rowOff>146348</xdr:rowOff>
    </xdr:to>
    <xdr:sp macro="" textlink="">
      <xdr:nvSpPr>
        <xdr:cNvPr id="491" name="楕円 490"/>
        <xdr:cNvSpPr/>
      </xdr:nvSpPr>
      <xdr:spPr>
        <a:xfrm>
          <a:off x="8699500" y="166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137475</xdr:rowOff>
    </xdr:from>
    <xdr:ext cx="534377" cy="259045"/>
    <xdr:sp macro="" textlink="">
      <xdr:nvSpPr>
        <xdr:cNvPr id="492" name="テキスト ボックス 491"/>
        <xdr:cNvSpPr txBox="1"/>
      </xdr:nvSpPr>
      <xdr:spPr>
        <a:xfrm>
          <a:off x="8483111" y="1676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92934</xdr:rowOff>
    </xdr:from>
    <xdr:to>
      <xdr:col>41</xdr:col>
      <xdr:colOff>101600</xdr:colOff>
      <xdr:row>98</xdr:row>
      <xdr:rowOff>23084</xdr:rowOff>
    </xdr:to>
    <xdr:sp macro="" textlink="">
      <xdr:nvSpPr>
        <xdr:cNvPr id="493" name="楕円 492"/>
        <xdr:cNvSpPr/>
      </xdr:nvSpPr>
      <xdr:spPr>
        <a:xfrm>
          <a:off x="7810500" y="167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14211</xdr:rowOff>
    </xdr:from>
    <xdr:ext cx="534377" cy="259045"/>
    <xdr:sp macro="" textlink="">
      <xdr:nvSpPr>
        <xdr:cNvPr id="494" name="テキスト ボックス 493"/>
        <xdr:cNvSpPr txBox="1"/>
      </xdr:nvSpPr>
      <xdr:spPr>
        <a:xfrm>
          <a:off x="7594111" y="1681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3125</xdr:rowOff>
    </xdr:from>
    <xdr:to>
      <xdr:col>36</xdr:col>
      <xdr:colOff>165100</xdr:colOff>
      <xdr:row>96</xdr:row>
      <xdr:rowOff>104725</xdr:rowOff>
    </xdr:to>
    <xdr:sp macro="" textlink="">
      <xdr:nvSpPr>
        <xdr:cNvPr id="495" name="楕円 494"/>
        <xdr:cNvSpPr/>
      </xdr:nvSpPr>
      <xdr:spPr>
        <a:xfrm>
          <a:off x="6921500" y="164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121252</xdr:rowOff>
    </xdr:from>
    <xdr:ext cx="534377" cy="259045"/>
    <xdr:sp macro="" textlink="">
      <xdr:nvSpPr>
        <xdr:cNvPr id="496" name="テキスト ボックス 495"/>
        <xdr:cNvSpPr txBox="1"/>
      </xdr:nvSpPr>
      <xdr:spPr>
        <a:xfrm>
          <a:off x="6705111" y="162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81133</xdr:rowOff>
    </xdr:from>
    <xdr:to>
      <xdr:col>85</xdr:col>
      <xdr:colOff>127000</xdr:colOff>
      <xdr:row>38</xdr:row>
      <xdr:rowOff>123332</xdr:rowOff>
    </xdr:to>
    <xdr:cxnSp macro="">
      <xdr:nvCxnSpPr>
        <xdr:cNvPr id="523" name="直線コネクタ 522"/>
        <xdr:cNvCxnSpPr/>
      </xdr:nvCxnSpPr>
      <xdr:spPr>
        <a:xfrm flipV="1">
          <a:off x="15481300" y="6596233"/>
          <a:ext cx="8382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123332</xdr:rowOff>
    </xdr:from>
    <xdr:to>
      <xdr:col>81</xdr:col>
      <xdr:colOff>50800</xdr:colOff>
      <xdr:row>38</xdr:row>
      <xdr:rowOff>139700</xdr:rowOff>
    </xdr:to>
    <xdr:cxnSp macro="">
      <xdr:nvCxnSpPr>
        <xdr:cNvPr id="526" name="直線コネクタ 525"/>
        <xdr:cNvCxnSpPr/>
      </xdr:nvCxnSpPr>
      <xdr:spPr>
        <a:xfrm flipV="1">
          <a:off x="14592300" y="6638432"/>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128361</xdr:rowOff>
    </xdr:from>
    <xdr:to>
      <xdr:col>76</xdr:col>
      <xdr:colOff>114300</xdr:colOff>
      <xdr:row>38</xdr:row>
      <xdr:rowOff>139700</xdr:rowOff>
    </xdr:to>
    <xdr:cxnSp macro="">
      <xdr:nvCxnSpPr>
        <xdr:cNvPr id="529" name="直線コネクタ 528"/>
        <xdr:cNvCxnSpPr/>
      </xdr:nvCxnSpPr>
      <xdr:spPr>
        <a:xfrm>
          <a:off x="13703300" y="6643461"/>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63850</xdr:rowOff>
    </xdr:from>
    <xdr:to>
      <xdr:col>71</xdr:col>
      <xdr:colOff>177800</xdr:colOff>
      <xdr:row>38</xdr:row>
      <xdr:rowOff>128361</xdr:rowOff>
    </xdr:to>
    <xdr:cxnSp macro="">
      <xdr:nvCxnSpPr>
        <xdr:cNvPr id="532" name="直線コネクタ 531"/>
        <xdr:cNvCxnSpPr/>
      </xdr:nvCxnSpPr>
      <xdr:spPr>
        <a:xfrm>
          <a:off x="12814300" y="6578950"/>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150354</xdr:rowOff>
    </xdr:from>
    <xdr:ext cx="378565" cy="259045"/>
    <xdr:sp macro="" textlink="">
      <xdr:nvSpPr>
        <xdr:cNvPr id="536" name="テキスト ボックス 535"/>
        <xdr:cNvSpPr txBox="1"/>
      </xdr:nvSpPr>
      <xdr:spPr>
        <a:xfrm>
          <a:off x="12625017" y="6665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30333</xdr:rowOff>
    </xdr:from>
    <xdr:to>
      <xdr:col>85</xdr:col>
      <xdr:colOff>177800</xdr:colOff>
      <xdr:row>38</xdr:row>
      <xdr:rowOff>131933</xdr:rowOff>
    </xdr:to>
    <xdr:sp macro="" textlink="">
      <xdr:nvSpPr>
        <xdr:cNvPr id="542" name="楕円 541"/>
        <xdr:cNvSpPr/>
      </xdr:nvSpPr>
      <xdr:spPr>
        <a:xfrm>
          <a:off x="16268700" y="6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132341</xdr:rowOff>
    </xdr:from>
    <xdr:ext cx="469744" cy="259045"/>
    <xdr:sp macro="" textlink="">
      <xdr:nvSpPr>
        <xdr:cNvPr id="543" name="災害復旧事業費該当値テキスト"/>
        <xdr:cNvSpPr txBox="1"/>
      </xdr:nvSpPr>
      <xdr:spPr>
        <a:xfrm>
          <a:off x="16370300" y="647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72532</xdr:rowOff>
    </xdr:from>
    <xdr:to>
      <xdr:col>81</xdr:col>
      <xdr:colOff>101600</xdr:colOff>
      <xdr:row>39</xdr:row>
      <xdr:rowOff>2682</xdr:rowOff>
    </xdr:to>
    <xdr:sp macro="" textlink="">
      <xdr:nvSpPr>
        <xdr:cNvPr id="544" name="楕円 543"/>
        <xdr:cNvSpPr/>
      </xdr:nvSpPr>
      <xdr:spPr>
        <a:xfrm>
          <a:off x="15430500" y="658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165259</xdr:rowOff>
    </xdr:from>
    <xdr:ext cx="378565" cy="259045"/>
    <xdr:sp macro="" textlink="">
      <xdr:nvSpPr>
        <xdr:cNvPr id="545" name="テキスト ボックス 544"/>
        <xdr:cNvSpPr txBox="1"/>
      </xdr:nvSpPr>
      <xdr:spPr>
        <a:xfrm>
          <a:off x="15292017" y="6680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77561</xdr:rowOff>
    </xdr:from>
    <xdr:to>
      <xdr:col>72</xdr:col>
      <xdr:colOff>38100</xdr:colOff>
      <xdr:row>39</xdr:row>
      <xdr:rowOff>7711</xdr:rowOff>
    </xdr:to>
    <xdr:sp macro="" textlink="">
      <xdr:nvSpPr>
        <xdr:cNvPr id="548" name="楕円 547"/>
        <xdr:cNvSpPr/>
      </xdr:nvSpPr>
      <xdr:spPr>
        <a:xfrm>
          <a:off x="13652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170288</xdr:rowOff>
    </xdr:from>
    <xdr:ext cx="378565" cy="259045"/>
    <xdr:sp macro="" textlink="">
      <xdr:nvSpPr>
        <xdr:cNvPr id="549" name="テキスト ボックス 548"/>
        <xdr:cNvSpPr txBox="1"/>
      </xdr:nvSpPr>
      <xdr:spPr>
        <a:xfrm>
          <a:off x="13514017" y="668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13050</xdr:rowOff>
    </xdr:from>
    <xdr:to>
      <xdr:col>67</xdr:col>
      <xdr:colOff>101600</xdr:colOff>
      <xdr:row>38</xdr:row>
      <xdr:rowOff>114650</xdr:rowOff>
    </xdr:to>
    <xdr:sp macro="" textlink="">
      <xdr:nvSpPr>
        <xdr:cNvPr id="550" name="楕円 549"/>
        <xdr:cNvSpPr/>
      </xdr:nvSpPr>
      <xdr:spPr>
        <a:xfrm>
          <a:off x="12763500" y="65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131177</xdr:rowOff>
    </xdr:from>
    <xdr:ext cx="469744" cy="259045"/>
    <xdr:sp macro="" textlink="">
      <xdr:nvSpPr>
        <xdr:cNvPr id="551" name="テキスト ボックス 550"/>
        <xdr:cNvSpPr txBox="1"/>
      </xdr:nvSpPr>
      <xdr:spPr>
        <a:xfrm>
          <a:off x="12579428" y="630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92201</xdr:rowOff>
    </xdr:from>
    <xdr:to>
      <xdr:col>85</xdr:col>
      <xdr:colOff>127000</xdr:colOff>
      <xdr:row>76</xdr:row>
      <xdr:rowOff>115044</xdr:rowOff>
    </xdr:to>
    <xdr:cxnSp macro="">
      <xdr:nvCxnSpPr>
        <xdr:cNvPr id="631" name="直線コネクタ 630"/>
        <xdr:cNvCxnSpPr/>
      </xdr:nvCxnSpPr>
      <xdr:spPr>
        <a:xfrm flipV="1">
          <a:off x="15481300" y="13122401"/>
          <a:ext cx="8382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115044</xdr:rowOff>
    </xdr:from>
    <xdr:to>
      <xdr:col>81</xdr:col>
      <xdr:colOff>50800</xdr:colOff>
      <xdr:row>76</xdr:row>
      <xdr:rowOff>170692</xdr:rowOff>
    </xdr:to>
    <xdr:cxnSp macro="">
      <xdr:nvCxnSpPr>
        <xdr:cNvPr id="634" name="直線コネクタ 633"/>
        <xdr:cNvCxnSpPr/>
      </xdr:nvCxnSpPr>
      <xdr:spPr>
        <a:xfrm flipV="1">
          <a:off x="14592300" y="13145244"/>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170692</xdr:rowOff>
    </xdr:from>
    <xdr:to>
      <xdr:col>76</xdr:col>
      <xdr:colOff>114300</xdr:colOff>
      <xdr:row>77</xdr:row>
      <xdr:rowOff>3274</xdr:rowOff>
    </xdr:to>
    <xdr:cxnSp macro="">
      <xdr:nvCxnSpPr>
        <xdr:cNvPr id="637" name="直線コネクタ 636"/>
        <xdr:cNvCxnSpPr/>
      </xdr:nvCxnSpPr>
      <xdr:spPr>
        <a:xfrm flipV="1">
          <a:off x="13703300" y="13200892"/>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3274</xdr:rowOff>
    </xdr:from>
    <xdr:to>
      <xdr:col>71</xdr:col>
      <xdr:colOff>177800</xdr:colOff>
      <xdr:row>77</xdr:row>
      <xdr:rowOff>27915</xdr:rowOff>
    </xdr:to>
    <xdr:cxnSp macro="">
      <xdr:nvCxnSpPr>
        <xdr:cNvPr id="640" name="直線コネクタ 639"/>
        <xdr:cNvCxnSpPr/>
      </xdr:nvCxnSpPr>
      <xdr:spPr>
        <a:xfrm flipV="1">
          <a:off x="12814300" y="13204924"/>
          <a:ext cx="8890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41401</xdr:rowOff>
    </xdr:from>
    <xdr:to>
      <xdr:col>85</xdr:col>
      <xdr:colOff>177800</xdr:colOff>
      <xdr:row>76</xdr:row>
      <xdr:rowOff>143001</xdr:rowOff>
    </xdr:to>
    <xdr:sp macro="" textlink="">
      <xdr:nvSpPr>
        <xdr:cNvPr id="650" name="楕円 649"/>
        <xdr:cNvSpPr/>
      </xdr:nvSpPr>
      <xdr:spPr>
        <a:xfrm>
          <a:off x="16268700" y="130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19828</xdr:rowOff>
    </xdr:from>
    <xdr:ext cx="534377" cy="259045"/>
    <xdr:sp macro="" textlink="">
      <xdr:nvSpPr>
        <xdr:cNvPr id="651" name="公債費該当値テキスト"/>
        <xdr:cNvSpPr txBox="1"/>
      </xdr:nvSpPr>
      <xdr:spPr>
        <a:xfrm>
          <a:off x="16370300" y="130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64244</xdr:rowOff>
    </xdr:from>
    <xdr:to>
      <xdr:col>81</xdr:col>
      <xdr:colOff>101600</xdr:colOff>
      <xdr:row>76</xdr:row>
      <xdr:rowOff>165844</xdr:rowOff>
    </xdr:to>
    <xdr:sp macro="" textlink="">
      <xdr:nvSpPr>
        <xdr:cNvPr id="652" name="楕円 651"/>
        <xdr:cNvSpPr/>
      </xdr:nvSpPr>
      <xdr:spPr>
        <a:xfrm>
          <a:off x="15430500" y="130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156971</xdr:rowOff>
    </xdr:from>
    <xdr:ext cx="534377" cy="259045"/>
    <xdr:sp macro="" textlink="">
      <xdr:nvSpPr>
        <xdr:cNvPr id="653" name="テキスト ボックス 652"/>
        <xdr:cNvSpPr txBox="1"/>
      </xdr:nvSpPr>
      <xdr:spPr>
        <a:xfrm>
          <a:off x="15214111" y="131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119892</xdr:rowOff>
    </xdr:from>
    <xdr:to>
      <xdr:col>76</xdr:col>
      <xdr:colOff>165100</xdr:colOff>
      <xdr:row>77</xdr:row>
      <xdr:rowOff>50042</xdr:rowOff>
    </xdr:to>
    <xdr:sp macro="" textlink="">
      <xdr:nvSpPr>
        <xdr:cNvPr id="654" name="楕円 653"/>
        <xdr:cNvSpPr/>
      </xdr:nvSpPr>
      <xdr:spPr>
        <a:xfrm>
          <a:off x="14541500" y="131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41169</xdr:rowOff>
    </xdr:from>
    <xdr:ext cx="534377" cy="259045"/>
    <xdr:sp macro="" textlink="">
      <xdr:nvSpPr>
        <xdr:cNvPr id="655" name="テキスト ボックス 654"/>
        <xdr:cNvSpPr txBox="1"/>
      </xdr:nvSpPr>
      <xdr:spPr>
        <a:xfrm>
          <a:off x="14325111" y="132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123924</xdr:rowOff>
    </xdr:from>
    <xdr:to>
      <xdr:col>72</xdr:col>
      <xdr:colOff>38100</xdr:colOff>
      <xdr:row>77</xdr:row>
      <xdr:rowOff>54074</xdr:rowOff>
    </xdr:to>
    <xdr:sp macro="" textlink="">
      <xdr:nvSpPr>
        <xdr:cNvPr id="656" name="楕円 655"/>
        <xdr:cNvSpPr/>
      </xdr:nvSpPr>
      <xdr:spPr>
        <a:xfrm>
          <a:off x="13652500" y="13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45201</xdr:rowOff>
    </xdr:from>
    <xdr:ext cx="534377" cy="259045"/>
    <xdr:sp macro="" textlink="">
      <xdr:nvSpPr>
        <xdr:cNvPr id="657" name="テキスト ボックス 656"/>
        <xdr:cNvSpPr txBox="1"/>
      </xdr:nvSpPr>
      <xdr:spPr>
        <a:xfrm>
          <a:off x="13436111" y="1324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148565</xdr:rowOff>
    </xdr:from>
    <xdr:to>
      <xdr:col>67</xdr:col>
      <xdr:colOff>101600</xdr:colOff>
      <xdr:row>77</xdr:row>
      <xdr:rowOff>78715</xdr:rowOff>
    </xdr:to>
    <xdr:sp macro="" textlink="">
      <xdr:nvSpPr>
        <xdr:cNvPr id="658" name="楕円 657"/>
        <xdr:cNvSpPr/>
      </xdr:nvSpPr>
      <xdr:spPr>
        <a:xfrm>
          <a:off x="12763500" y="131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69842</xdr:rowOff>
    </xdr:from>
    <xdr:ext cx="534377" cy="259045"/>
    <xdr:sp macro="" textlink="">
      <xdr:nvSpPr>
        <xdr:cNvPr id="659" name="テキスト ボックス 658"/>
        <xdr:cNvSpPr txBox="1"/>
      </xdr:nvSpPr>
      <xdr:spPr>
        <a:xfrm>
          <a:off x="12547111" y="1327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102836</xdr:rowOff>
    </xdr:from>
    <xdr:to>
      <xdr:col>85</xdr:col>
      <xdr:colOff>127000</xdr:colOff>
      <xdr:row>98</xdr:row>
      <xdr:rowOff>128467</xdr:rowOff>
    </xdr:to>
    <xdr:cxnSp macro="">
      <xdr:nvCxnSpPr>
        <xdr:cNvPr id="686" name="直線コネクタ 685"/>
        <xdr:cNvCxnSpPr/>
      </xdr:nvCxnSpPr>
      <xdr:spPr>
        <a:xfrm flipV="1">
          <a:off x="15481300" y="16904936"/>
          <a:ext cx="838200" cy="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128467</xdr:rowOff>
    </xdr:from>
    <xdr:to>
      <xdr:col>81</xdr:col>
      <xdr:colOff>50800</xdr:colOff>
      <xdr:row>98</xdr:row>
      <xdr:rowOff>129609</xdr:rowOff>
    </xdr:to>
    <xdr:cxnSp macro="">
      <xdr:nvCxnSpPr>
        <xdr:cNvPr id="689" name="直線コネクタ 688"/>
        <xdr:cNvCxnSpPr/>
      </xdr:nvCxnSpPr>
      <xdr:spPr>
        <a:xfrm flipV="1">
          <a:off x="14592300" y="1693056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117653</xdr:rowOff>
    </xdr:from>
    <xdr:to>
      <xdr:col>76</xdr:col>
      <xdr:colOff>114300</xdr:colOff>
      <xdr:row>98</xdr:row>
      <xdr:rowOff>129609</xdr:rowOff>
    </xdr:to>
    <xdr:cxnSp macro="">
      <xdr:nvCxnSpPr>
        <xdr:cNvPr id="692" name="直線コネクタ 691"/>
        <xdr:cNvCxnSpPr/>
      </xdr:nvCxnSpPr>
      <xdr:spPr>
        <a:xfrm>
          <a:off x="13703300" y="16919753"/>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114266</xdr:rowOff>
    </xdr:from>
    <xdr:to>
      <xdr:col>71</xdr:col>
      <xdr:colOff>177800</xdr:colOff>
      <xdr:row>98</xdr:row>
      <xdr:rowOff>117653</xdr:rowOff>
    </xdr:to>
    <xdr:cxnSp macro="">
      <xdr:nvCxnSpPr>
        <xdr:cNvPr id="695" name="直線コネクタ 694"/>
        <xdr:cNvCxnSpPr/>
      </xdr:nvCxnSpPr>
      <xdr:spPr>
        <a:xfrm>
          <a:off x="12814300" y="16916366"/>
          <a:ext cx="88900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52036</xdr:rowOff>
    </xdr:from>
    <xdr:to>
      <xdr:col>85</xdr:col>
      <xdr:colOff>177800</xdr:colOff>
      <xdr:row>98</xdr:row>
      <xdr:rowOff>153636</xdr:rowOff>
    </xdr:to>
    <xdr:sp macro="" textlink="">
      <xdr:nvSpPr>
        <xdr:cNvPr id="705" name="楕円 704"/>
        <xdr:cNvSpPr/>
      </xdr:nvSpPr>
      <xdr:spPr>
        <a:xfrm>
          <a:off x="16268700" y="1685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469744" cy="259045"/>
    <xdr:sp macro="" textlink="">
      <xdr:nvSpPr>
        <xdr:cNvPr id="706" name="積立金該当値テキスト"/>
        <xdr:cNvSpPr txBox="1"/>
      </xdr:nvSpPr>
      <xdr:spPr>
        <a:xfrm>
          <a:off x="16370300" y="167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77667</xdr:rowOff>
    </xdr:from>
    <xdr:to>
      <xdr:col>81</xdr:col>
      <xdr:colOff>101600</xdr:colOff>
      <xdr:row>99</xdr:row>
      <xdr:rowOff>7817</xdr:rowOff>
    </xdr:to>
    <xdr:sp macro="" textlink="">
      <xdr:nvSpPr>
        <xdr:cNvPr id="707" name="楕円 706"/>
        <xdr:cNvSpPr/>
      </xdr:nvSpPr>
      <xdr:spPr>
        <a:xfrm>
          <a:off x="15430500" y="168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170394</xdr:rowOff>
    </xdr:from>
    <xdr:ext cx="469744" cy="259045"/>
    <xdr:sp macro="" textlink="">
      <xdr:nvSpPr>
        <xdr:cNvPr id="708" name="テキスト ボックス 707"/>
        <xdr:cNvSpPr txBox="1"/>
      </xdr:nvSpPr>
      <xdr:spPr>
        <a:xfrm>
          <a:off x="15246428" y="1697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78809</xdr:rowOff>
    </xdr:from>
    <xdr:to>
      <xdr:col>76</xdr:col>
      <xdr:colOff>165100</xdr:colOff>
      <xdr:row>99</xdr:row>
      <xdr:rowOff>8959</xdr:rowOff>
    </xdr:to>
    <xdr:sp macro="" textlink="">
      <xdr:nvSpPr>
        <xdr:cNvPr id="709" name="楕円 708"/>
        <xdr:cNvSpPr/>
      </xdr:nvSpPr>
      <xdr:spPr>
        <a:xfrm>
          <a:off x="14541500" y="168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86</xdr:rowOff>
    </xdr:from>
    <xdr:ext cx="469744" cy="259045"/>
    <xdr:sp macro="" textlink="">
      <xdr:nvSpPr>
        <xdr:cNvPr id="710" name="テキスト ボックス 709"/>
        <xdr:cNvSpPr txBox="1"/>
      </xdr:nvSpPr>
      <xdr:spPr>
        <a:xfrm>
          <a:off x="14357428" y="169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66853</xdr:rowOff>
    </xdr:from>
    <xdr:to>
      <xdr:col>72</xdr:col>
      <xdr:colOff>38100</xdr:colOff>
      <xdr:row>98</xdr:row>
      <xdr:rowOff>168453</xdr:rowOff>
    </xdr:to>
    <xdr:sp macro="" textlink="">
      <xdr:nvSpPr>
        <xdr:cNvPr id="711" name="楕円 710"/>
        <xdr:cNvSpPr/>
      </xdr:nvSpPr>
      <xdr:spPr>
        <a:xfrm>
          <a:off x="13652500" y="168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159580</xdr:rowOff>
    </xdr:from>
    <xdr:ext cx="469744" cy="259045"/>
    <xdr:sp macro="" textlink="">
      <xdr:nvSpPr>
        <xdr:cNvPr id="712" name="テキスト ボックス 711"/>
        <xdr:cNvSpPr txBox="1"/>
      </xdr:nvSpPr>
      <xdr:spPr>
        <a:xfrm>
          <a:off x="13468428" y="1696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63466</xdr:rowOff>
    </xdr:from>
    <xdr:to>
      <xdr:col>67</xdr:col>
      <xdr:colOff>101600</xdr:colOff>
      <xdr:row>98</xdr:row>
      <xdr:rowOff>165066</xdr:rowOff>
    </xdr:to>
    <xdr:sp macro="" textlink="">
      <xdr:nvSpPr>
        <xdr:cNvPr id="713" name="楕円 712"/>
        <xdr:cNvSpPr/>
      </xdr:nvSpPr>
      <xdr:spPr>
        <a:xfrm>
          <a:off x="12763500" y="168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156193</xdr:rowOff>
    </xdr:from>
    <xdr:ext cx="469744" cy="259045"/>
    <xdr:sp macro="" textlink="">
      <xdr:nvSpPr>
        <xdr:cNvPr id="714" name="テキスト ボックス 713"/>
        <xdr:cNvSpPr txBox="1"/>
      </xdr:nvSpPr>
      <xdr:spPr>
        <a:xfrm>
          <a:off x="12579428" y="1695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169037</xdr:rowOff>
    </xdr:from>
    <xdr:to>
      <xdr:col>116</xdr:col>
      <xdr:colOff>63500</xdr:colOff>
      <xdr:row>39</xdr:row>
      <xdr:rowOff>15266</xdr:rowOff>
    </xdr:to>
    <xdr:cxnSp macro="">
      <xdr:nvCxnSpPr>
        <xdr:cNvPr id="743" name="直線コネクタ 742"/>
        <xdr:cNvCxnSpPr/>
      </xdr:nvCxnSpPr>
      <xdr:spPr>
        <a:xfrm flipV="1">
          <a:off x="21323300" y="6684137"/>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15266</xdr:rowOff>
    </xdr:from>
    <xdr:to>
      <xdr:col>111</xdr:col>
      <xdr:colOff>177800</xdr:colOff>
      <xdr:row>39</xdr:row>
      <xdr:rowOff>20751</xdr:rowOff>
    </xdr:to>
    <xdr:cxnSp macro="">
      <xdr:nvCxnSpPr>
        <xdr:cNvPr id="746" name="直線コネクタ 745"/>
        <xdr:cNvCxnSpPr/>
      </xdr:nvCxnSpPr>
      <xdr:spPr>
        <a:xfrm flipV="1">
          <a:off x="20434300" y="6701816"/>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20751</xdr:rowOff>
    </xdr:from>
    <xdr:to>
      <xdr:col>107</xdr:col>
      <xdr:colOff>50800</xdr:colOff>
      <xdr:row>39</xdr:row>
      <xdr:rowOff>33401</xdr:rowOff>
    </xdr:to>
    <xdr:cxnSp macro="">
      <xdr:nvCxnSpPr>
        <xdr:cNvPr id="749" name="直線コネクタ 748"/>
        <xdr:cNvCxnSpPr/>
      </xdr:nvCxnSpPr>
      <xdr:spPr>
        <a:xfrm flipV="1">
          <a:off x="19545300" y="6707301"/>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23876</xdr:rowOff>
    </xdr:from>
    <xdr:to>
      <xdr:col>102</xdr:col>
      <xdr:colOff>114300</xdr:colOff>
      <xdr:row>39</xdr:row>
      <xdr:rowOff>33401</xdr:rowOff>
    </xdr:to>
    <xdr:cxnSp macro="">
      <xdr:nvCxnSpPr>
        <xdr:cNvPr id="752" name="直線コネクタ 751"/>
        <xdr:cNvCxnSpPr/>
      </xdr:nvCxnSpPr>
      <xdr:spPr>
        <a:xfrm>
          <a:off x="18656300" y="671042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118237</xdr:rowOff>
    </xdr:from>
    <xdr:to>
      <xdr:col>116</xdr:col>
      <xdr:colOff>114300</xdr:colOff>
      <xdr:row>39</xdr:row>
      <xdr:rowOff>48387</xdr:rowOff>
    </xdr:to>
    <xdr:sp macro="" textlink="">
      <xdr:nvSpPr>
        <xdr:cNvPr id="762" name="楕円 761"/>
        <xdr:cNvSpPr/>
      </xdr:nvSpPr>
      <xdr:spPr>
        <a:xfrm>
          <a:off x="221107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63365</xdr:rowOff>
    </xdr:from>
    <xdr:ext cx="378565" cy="259045"/>
    <xdr:sp macro="" textlink="">
      <xdr:nvSpPr>
        <xdr:cNvPr id="763" name="投資及び出資金該当値テキスト"/>
        <xdr:cNvSpPr txBox="1"/>
      </xdr:nvSpPr>
      <xdr:spPr>
        <a:xfrm>
          <a:off x="22212300" y="65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135916</xdr:rowOff>
    </xdr:from>
    <xdr:to>
      <xdr:col>112</xdr:col>
      <xdr:colOff>38100</xdr:colOff>
      <xdr:row>39</xdr:row>
      <xdr:rowOff>66066</xdr:rowOff>
    </xdr:to>
    <xdr:sp macro="" textlink="">
      <xdr:nvSpPr>
        <xdr:cNvPr id="764" name="楕円 763"/>
        <xdr:cNvSpPr/>
      </xdr:nvSpPr>
      <xdr:spPr>
        <a:xfrm>
          <a:off x="21272500" y="66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57193</xdr:rowOff>
    </xdr:from>
    <xdr:ext cx="378565" cy="259045"/>
    <xdr:sp macro="" textlink="">
      <xdr:nvSpPr>
        <xdr:cNvPr id="765" name="テキスト ボックス 764"/>
        <xdr:cNvSpPr txBox="1"/>
      </xdr:nvSpPr>
      <xdr:spPr>
        <a:xfrm>
          <a:off x="21134017" y="674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141401</xdr:rowOff>
    </xdr:from>
    <xdr:to>
      <xdr:col>107</xdr:col>
      <xdr:colOff>101600</xdr:colOff>
      <xdr:row>39</xdr:row>
      <xdr:rowOff>71551</xdr:rowOff>
    </xdr:to>
    <xdr:sp macro="" textlink="">
      <xdr:nvSpPr>
        <xdr:cNvPr id="766" name="楕円 765"/>
        <xdr:cNvSpPr/>
      </xdr:nvSpPr>
      <xdr:spPr>
        <a:xfrm>
          <a:off x="20383500" y="66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62678</xdr:rowOff>
    </xdr:from>
    <xdr:ext cx="378565" cy="259045"/>
    <xdr:sp macro="" textlink="">
      <xdr:nvSpPr>
        <xdr:cNvPr id="767" name="テキスト ボックス 766"/>
        <xdr:cNvSpPr txBox="1"/>
      </xdr:nvSpPr>
      <xdr:spPr>
        <a:xfrm>
          <a:off x="20245017" y="6749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154051</xdr:rowOff>
    </xdr:from>
    <xdr:to>
      <xdr:col>102</xdr:col>
      <xdr:colOff>165100</xdr:colOff>
      <xdr:row>39</xdr:row>
      <xdr:rowOff>84201</xdr:rowOff>
    </xdr:to>
    <xdr:sp macro="" textlink="">
      <xdr:nvSpPr>
        <xdr:cNvPr id="768" name="楕円 767"/>
        <xdr:cNvSpPr/>
      </xdr:nvSpPr>
      <xdr:spPr>
        <a:xfrm>
          <a:off x="19494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75328</xdr:rowOff>
    </xdr:from>
    <xdr:ext cx="378565" cy="259045"/>
    <xdr:sp macro="" textlink="">
      <xdr:nvSpPr>
        <xdr:cNvPr id="769" name="テキスト ボックス 768"/>
        <xdr:cNvSpPr txBox="1"/>
      </xdr:nvSpPr>
      <xdr:spPr>
        <a:xfrm>
          <a:off x="19356017" y="676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144526</xdr:rowOff>
    </xdr:from>
    <xdr:to>
      <xdr:col>98</xdr:col>
      <xdr:colOff>38100</xdr:colOff>
      <xdr:row>39</xdr:row>
      <xdr:rowOff>74676</xdr:rowOff>
    </xdr:to>
    <xdr:sp macro="" textlink="">
      <xdr:nvSpPr>
        <xdr:cNvPr id="770" name="楕円 769"/>
        <xdr:cNvSpPr/>
      </xdr:nvSpPr>
      <xdr:spPr>
        <a:xfrm>
          <a:off x="18605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65803</xdr:rowOff>
    </xdr:from>
    <xdr:ext cx="378565" cy="259045"/>
    <xdr:sp macro="" textlink="">
      <xdr:nvSpPr>
        <xdr:cNvPr id="771" name="テキスト ボックス 770"/>
        <xdr:cNvSpPr txBox="1"/>
      </xdr:nvSpPr>
      <xdr:spPr>
        <a:xfrm>
          <a:off x="18467017" y="675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34087</xdr:rowOff>
    </xdr:from>
    <xdr:to>
      <xdr:col>116</xdr:col>
      <xdr:colOff>63500</xdr:colOff>
      <xdr:row>59</xdr:row>
      <xdr:rowOff>37897</xdr:rowOff>
    </xdr:to>
    <xdr:cxnSp macro="">
      <xdr:nvCxnSpPr>
        <xdr:cNvPr id="800" name="直線コネクタ 799"/>
        <xdr:cNvCxnSpPr/>
      </xdr:nvCxnSpPr>
      <xdr:spPr>
        <a:xfrm>
          <a:off x="21323300" y="1014963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31496</xdr:rowOff>
    </xdr:from>
    <xdr:to>
      <xdr:col>111</xdr:col>
      <xdr:colOff>177800</xdr:colOff>
      <xdr:row>59</xdr:row>
      <xdr:rowOff>34087</xdr:rowOff>
    </xdr:to>
    <xdr:cxnSp macro="">
      <xdr:nvCxnSpPr>
        <xdr:cNvPr id="803" name="直線コネクタ 802"/>
        <xdr:cNvCxnSpPr/>
      </xdr:nvCxnSpPr>
      <xdr:spPr>
        <a:xfrm>
          <a:off x="20434300" y="1014704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23038</xdr:rowOff>
    </xdr:from>
    <xdr:to>
      <xdr:col>107</xdr:col>
      <xdr:colOff>50800</xdr:colOff>
      <xdr:row>59</xdr:row>
      <xdr:rowOff>31496</xdr:rowOff>
    </xdr:to>
    <xdr:cxnSp macro="">
      <xdr:nvCxnSpPr>
        <xdr:cNvPr id="806" name="直線コネクタ 805"/>
        <xdr:cNvCxnSpPr/>
      </xdr:nvCxnSpPr>
      <xdr:spPr>
        <a:xfrm>
          <a:off x="19545300" y="1013858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10313</xdr:rowOff>
    </xdr:from>
    <xdr:to>
      <xdr:col>102</xdr:col>
      <xdr:colOff>114300</xdr:colOff>
      <xdr:row>59</xdr:row>
      <xdr:rowOff>23038</xdr:rowOff>
    </xdr:to>
    <xdr:cxnSp macro="">
      <xdr:nvCxnSpPr>
        <xdr:cNvPr id="809" name="直線コネクタ 808"/>
        <xdr:cNvCxnSpPr/>
      </xdr:nvCxnSpPr>
      <xdr:spPr>
        <a:xfrm>
          <a:off x="18656300" y="10125863"/>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158547</xdr:rowOff>
    </xdr:from>
    <xdr:to>
      <xdr:col>116</xdr:col>
      <xdr:colOff>114300</xdr:colOff>
      <xdr:row>59</xdr:row>
      <xdr:rowOff>88697</xdr:rowOff>
    </xdr:to>
    <xdr:sp macro="" textlink="">
      <xdr:nvSpPr>
        <xdr:cNvPr id="819" name="楕円 818"/>
        <xdr:cNvSpPr/>
      </xdr:nvSpPr>
      <xdr:spPr>
        <a:xfrm>
          <a:off x="221107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73474</xdr:rowOff>
    </xdr:from>
    <xdr:ext cx="313932" cy="259045"/>
    <xdr:sp macro="" textlink="">
      <xdr:nvSpPr>
        <xdr:cNvPr id="820" name="貸付金該当値テキスト"/>
        <xdr:cNvSpPr txBox="1"/>
      </xdr:nvSpPr>
      <xdr:spPr>
        <a:xfrm>
          <a:off x="22212300" y="10017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154737</xdr:rowOff>
    </xdr:from>
    <xdr:to>
      <xdr:col>112</xdr:col>
      <xdr:colOff>38100</xdr:colOff>
      <xdr:row>59</xdr:row>
      <xdr:rowOff>84887</xdr:rowOff>
    </xdr:to>
    <xdr:sp macro="" textlink="">
      <xdr:nvSpPr>
        <xdr:cNvPr id="821" name="楕円 820"/>
        <xdr:cNvSpPr/>
      </xdr:nvSpPr>
      <xdr:spPr>
        <a:xfrm>
          <a:off x="21272500" y="100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76014</xdr:rowOff>
    </xdr:from>
    <xdr:ext cx="378565" cy="259045"/>
    <xdr:sp macro="" textlink="">
      <xdr:nvSpPr>
        <xdr:cNvPr id="822" name="テキスト ボックス 821"/>
        <xdr:cNvSpPr txBox="1"/>
      </xdr:nvSpPr>
      <xdr:spPr>
        <a:xfrm>
          <a:off x="21134017" y="101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152146</xdr:rowOff>
    </xdr:from>
    <xdr:to>
      <xdr:col>107</xdr:col>
      <xdr:colOff>101600</xdr:colOff>
      <xdr:row>59</xdr:row>
      <xdr:rowOff>82296</xdr:rowOff>
    </xdr:to>
    <xdr:sp macro="" textlink="">
      <xdr:nvSpPr>
        <xdr:cNvPr id="823" name="楕円 822"/>
        <xdr:cNvSpPr/>
      </xdr:nvSpPr>
      <xdr:spPr>
        <a:xfrm>
          <a:off x="203835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73423</xdr:rowOff>
    </xdr:from>
    <xdr:ext cx="378565" cy="259045"/>
    <xdr:sp macro="" textlink="">
      <xdr:nvSpPr>
        <xdr:cNvPr id="824" name="テキスト ボックス 823"/>
        <xdr:cNvSpPr txBox="1"/>
      </xdr:nvSpPr>
      <xdr:spPr>
        <a:xfrm>
          <a:off x="20245017" y="1018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143688</xdr:rowOff>
    </xdr:from>
    <xdr:to>
      <xdr:col>102</xdr:col>
      <xdr:colOff>165100</xdr:colOff>
      <xdr:row>59</xdr:row>
      <xdr:rowOff>73838</xdr:rowOff>
    </xdr:to>
    <xdr:sp macro="" textlink="">
      <xdr:nvSpPr>
        <xdr:cNvPr id="825" name="楕円 824"/>
        <xdr:cNvSpPr/>
      </xdr:nvSpPr>
      <xdr:spPr>
        <a:xfrm>
          <a:off x="19494500" y="100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64965</xdr:rowOff>
    </xdr:from>
    <xdr:ext cx="378565" cy="259045"/>
    <xdr:sp macro="" textlink="">
      <xdr:nvSpPr>
        <xdr:cNvPr id="826" name="テキスト ボックス 825"/>
        <xdr:cNvSpPr txBox="1"/>
      </xdr:nvSpPr>
      <xdr:spPr>
        <a:xfrm>
          <a:off x="19356017" y="1018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130963</xdr:rowOff>
    </xdr:from>
    <xdr:to>
      <xdr:col>98</xdr:col>
      <xdr:colOff>38100</xdr:colOff>
      <xdr:row>59</xdr:row>
      <xdr:rowOff>61113</xdr:rowOff>
    </xdr:to>
    <xdr:sp macro="" textlink="">
      <xdr:nvSpPr>
        <xdr:cNvPr id="827" name="楕円 826"/>
        <xdr:cNvSpPr/>
      </xdr:nvSpPr>
      <xdr:spPr>
        <a:xfrm>
          <a:off x="18605500" y="100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52240</xdr:rowOff>
    </xdr:from>
    <xdr:ext cx="378565" cy="259045"/>
    <xdr:sp macro="" textlink="">
      <xdr:nvSpPr>
        <xdr:cNvPr id="828" name="テキスト ボックス 827"/>
        <xdr:cNvSpPr txBox="1"/>
      </xdr:nvSpPr>
      <xdr:spPr>
        <a:xfrm>
          <a:off x="18467017" y="10167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62547</xdr:rowOff>
    </xdr:from>
    <xdr:to>
      <xdr:col>116</xdr:col>
      <xdr:colOff>63500</xdr:colOff>
      <xdr:row>75</xdr:row>
      <xdr:rowOff>89046</xdr:rowOff>
    </xdr:to>
    <xdr:cxnSp macro="">
      <xdr:nvCxnSpPr>
        <xdr:cNvPr id="858" name="直線コネクタ 857"/>
        <xdr:cNvCxnSpPr/>
      </xdr:nvCxnSpPr>
      <xdr:spPr>
        <a:xfrm flipV="1">
          <a:off x="21323300" y="12921297"/>
          <a:ext cx="8382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83827</xdr:rowOff>
    </xdr:from>
    <xdr:to>
      <xdr:col>111</xdr:col>
      <xdr:colOff>177800</xdr:colOff>
      <xdr:row>75</xdr:row>
      <xdr:rowOff>89046</xdr:rowOff>
    </xdr:to>
    <xdr:cxnSp macro="">
      <xdr:nvCxnSpPr>
        <xdr:cNvPr id="861" name="直線コネクタ 860"/>
        <xdr:cNvCxnSpPr/>
      </xdr:nvCxnSpPr>
      <xdr:spPr>
        <a:xfrm>
          <a:off x="20434300" y="12942577"/>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42564</xdr:rowOff>
    </xdr:from>
    <xdr:to>
      <xdr:col>107</xdr:col>
      <xdr:colOff>50800</xdr:colOff>
      <xdr:row>75</xdr:row>
      <xdr:rowOff>83827</xdr:rowOff>
    </xdr:to>
    <xdr:cxnSp macro="">
      <xdr:nvCxnSpPr>
        <xdr:cNvPr id="864" name="直線コネクタ 863"/>
        <xdr:cNvCxnSpPr/>
      </xdr:nvCxnSpPr>
      <xdr:spPr>
        <a:xfrm>
          <a:off x="19545300" y="12901314"/>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42564</xdr:rowOff>
    </xdr:from>
    <xdr:to>
      <xdr:col>102</xdr:col>
      <xdr:colOff>114300</xdr:colOff>
      <xdr:row>76</xdr:row>
      <xdr:rowOff>9341</xdr:rowOff>
    </xdr:to>
    <xdr:cxnSp macro="">
      <xdr:nvCxnSpPr>
        <xdr:cNvPr id="867" name="直線コネクタ 866"/>
        <xdr:cNvCxnSpPr/>
      </xdr:nvCxnSpPr>
      <xdr:spPr>
        <a:xfrm flipV="1">
          <a:off x="18656300" y="12901314"/>
          <a:ext cx="8890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71" name="テキスト ボックス 870"/>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11747</xdr:rowOff>
    </xdr:from>
    <xdr:to>
      <xdr:col>116</xdr:col>
      <xdr:colOff>114300</xdr:colOff>
      <xdr:row>75</xdr:row>
      <xdr:rowOff>113347</xdr:rowOff>
    </xdr:to>
    <xdr:sp macro="" textlink="">
      <xdr:nvSpPr>
        <xdr:cNvPr id="877" name="楕円 876"/>
        <xdr:cNvSpPr/>
      </xdr:nvSpPr>
      <xdr:spPr>
        <a:xfrm>
          <a:off x="22110700" y="128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34624</xdr:rowOff>
    </xdr:from>
    <xdr:ext cx="534377" cy="259045"/>
    <xdr:sp macro="" textlink="">
      <xdr:nvSpPr>
        <xdr:cNvPr id="878" name="繰出金該当値テキスト"/>
        <xdr:cNvSpPr txBox="1"/>
      </xdr:nvSpPr>
      <xdr:spPr>
        <a:xfrm>
          <a:off x="22212300" y="127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38246</xdr:rowOff>
    </xdr:from>
    <xdr:to>
      <xdr:col>112</xdr:col>
      <xdr:colOff>38100</xdr:colOff>
      <xdr:row>75</xdr:row>
      <xdr:rowOff>139846</xdr:rowOff>
    </xdr:to>
    <xdr:sp macro="" textlink="">
      <xdr:nvSpPr>
        <xdr:cNvPr id="879" name="楕円 878"/>
        <xdr:cNvSpPr/>
      </xdr:nvSpPr>
      <xdr:spPr>
        <a:xfrm>
          <a:off x="21272500" y="128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156373</xdr:rowOff>
    </xdr:from>
    <xdr:ext cx="534377" cy="259045"/>
    <xdr:sp macro="" textlink="">
      <xdr:nvSpPr>
        <xdr:cNvPr id="880" name="テキスト ボックス 879"/>
        <xdr:cNvSpPr txBox="1"/>
      </xdr:nvSpPr>
      <xdr:spPr>
        <a:xfrm>
          <a:off x="21056111" y="126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33027</xdr:rowOff>
    </xdr:from>
    <xdr:to>
      <xdr:col>107</xdr:col>
      <xdr:colOff>101600</xdr:colOff>
      <xdr:row>75</xdr:row>
      <xdr:rowOff>134627</xdr:rowOff>
    </xdr:to>
    <xdr:sp macro="" textlink="">
      <xdr:nvSpPr>
        <xdr:cNvPr id="881" name="楕円 880"/>
        <xdr:cNvSpPr/>
      </xdr:nvSpPr>
      <xdr:spPr>
        <a:xfrm>
          <a:off x="20383500" y="128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151154</xdr:rowOff>
    </xdr:from>
    <xdr:ext cx="534377" cy="259045"/>
    <xdr:sp macro="" textlink="">
      <xdr:nvSpPr>
        <xdr:cNvPr id="882" name="テキスト ボックス 881"/>
        <xdr:cNvSpPr txBox="1"/>
      </xdr:nvSpPr>
      <xdr:spPr>
        <a:xfrm>
          <a:off x="20167111" y="126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163214</xdr:rowOff>
    </xdr:from>
    <xdr:to>
      <xdr:col>102</xdr:col>
      <xdr:colOff>165100</xdr:colOff>
      <xdr:row>75</xdr:row>
      <xdr:rowOff>93364</xdr:rowOff>
    </xdr:to>
    <xdr:sp macro="" textlink="">
      <xdr:nvSpPr>
        <xdr:cNvPr id="883" name="楕円 882"/>
        <xdr:cNvSpPr/>
      </xdr:nvSpPr>
      <xdr:spPr>
        <a:xfrm>
          <a:off x="19494500" y="128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109891</xdr:rowOff>
    </xdr:from>
    <xdr:ext cx="534377" cy="259045"/>
    <xdr:sp macro="" textlink="">
      <xdr:nvSpPr>
        <xdr:cNvPr id="884" name="テキスト ボックス 883"/>
        <xdr:cNvSpPr txBox="1"/>
      </xdr:nvSpPr>
      <xdr:spPr>
        <a:xfrm>
          <a:off x="19278111" y="126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129991</xdr:rowOff>
    </xdr:from>
    <xdr:to>
      <xdr:col>98</xdr:col>
      <xdr:colOff>38100</xdr:colOff>
      <xdr:row>76</xdr:row>
      <xdr:rowOff>60141</xdr:rowOff>
    </xdr:to>
    <xdr:sp macro="" textlink="">
      <xdr:nvSpPr>
        <xdr:cNvPr id="885" name="楕円 884"/>
        <xdr:cNvSpPr/>
      </xdr:nvSpPr>
      <xdr:spPr>
        <a:xfrm>
          <a:off x="18605500" y="129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76668</xdr:rowOff>
    </xdr:from>
    <xdr:ext cx="534377" cy="259045"/>
    <xdr:sp macro="" textlink="">
      <xdr:nvSpPr>
        <xdr:cNvPr id="886" name="テキスト ボックス 885"/>
        <xdr:cNvSpPr txBox="1"/>
      </xdr:nvSpPr>
      <xdr:spPr>
        <a:xfrm>
          <a:off x="18389111" y="127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歳出総額に占める構成比は、義務的経費が</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、一般行政経費が</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、投資的経費が</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、その他経費が</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た。義務的経費は、臨時財政対策債の償還等による公債費の増や社会保障関係経費の自然増による扶助費の増などにより、年々増加の傾向にある。一般行政経費では、経費節減等により物件費で減額となったが、一部事務組合への負担金の増などにより補助費等で増加となった。投資的経費については、特産農産物加工施設の整備等の増加要因はあるものの、幼稚園・小中学校の施設改修等の減額要因が大きく、投資的経費全体としては、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74,997</a:t>
          </a:r>
          <a:r>
            <a:rPr kumimoji="1" lang="ja-JP" altLang="en-US" sz="1300">
              <a:latin typeface="ＭＳ Ｐゴシック" panose="020B0600070205080204" pitchFamily="50" charset="-128"/>
              <a:ea typeface="ＭＳ Ｐゴシック" panose="020B0600070205080204" pitchFamily="50" charset="-128"/>
            </a:rPr>
            <a:t>円と類似団体平均（</a:t>
          </a:r>
          <a:r>
            <a:rPr kumimoji="1" lang="en-US" altLang="ja-JP" sz="1300">
              <a:latin typeface="ＭＳ Ｐゴシック" panose="020B0600070205080204" pitchFamily="50" charset="-128"/>
              <a:ea typeface="ＭＳ Ｐゴシック" panose="020B0600070205080204" pitchFamily="50" charset="-128"/>
            </a:rPr>
            <a:t>62,432</a:t>
          </a:r>
          <a:r>
            <a:rPr kumimoji="1" lang="ja-JP" altLang="en-US" sz="1300">
              <a:latin typeface="ＭＳ Ｐゴシック" panose="020B0600070205080204" pitchFamily="50" charset="-128"/>
              <a:ea typeface="ＭＳ Ｐゴシック" panose="020B0600070205080204" pitchFamily="50" charset="-128"/>
            </a:rPr>
            <a:t>円）を上回っており、サービス給付が充実していると考えられる。普通建設事業費については、住民一人当たり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57,057</a:t>
          </a:r>
          <a:r>
            <a:rPr kumimoji="1" lang="ja-JP" altLang="en-US" sz="1300">
              <a:latin typeface="ＭＳ Ｐゴシック" panose="020B0600070205080204" pitchFamily="50" charset="-128"/>
              <a:ea typeface="ＭＳ Ｐゴシック" panose="020B0600070205080204" pitchFamily="50" charset="-128"/>
            </a:rPr>
            <a:t>円となり、日野菜加工施設や学童保育所、女性活躍支援施設の新規整備（住民一人当たり</a:t>
          </a:r>
          <a:r>
            <a:rPr kumimoji="1" lang="en-US" altLang="ja-JP" sz="1300">
              <a:latin typeface="ＭＳ Ｐゴシック" panose="020B0600070205080204" pitchFamily="50" charset="-128"/>
              <a:ea typeface="ＭＳ Ｐゴシック" panose="020B0600070205080204" pitchFamily="50" charset="-128"/>
            </a:rPr>
            <a:t>29,137</a:t>
          </a:r>
          <a:r>
            <a:rPr kumimoji="1" lang="ja-JP" altLang="en-US" sz="1300">
              <a:latin typeface="ＭＳ Ｐゴシック" panose="020B0600070205080204" pitchFamily="50" charset="-128"/>
              <a:ea typeface="ＭＳ Ｐゴシック" panose="020B0600070205080204" pitchFamily="50" charset="-128"/>
            </a:rPr>
            <a:t>円）により類似団体平均（住民一人当たり</a:t>
          </a:r>
          <a:r>
            <a:rPr kumimoji="1" lang="en-US" altLang="ja-JP" sz="1300">
              <a:latin typeface="ＭＳ Ｐゴシック" panose="020B0600070205080204" pitchFamily="50" charset="-128"/>
              <a:ea typeface="ＭＳ Ｐゴシック" panose="020B0600070205080204" pitchFamily="50" charset="-128"/>
            </a:rPr>
            <a:t>53,869</a:t>
          </a:r>
          <a:r>
            <a:rPr kumimoji="1" lang="ja-JP" altLang="en-US" sz="1300">
              <a:latin typeface="ＭＳ Ｐゴシック" panose="020B0600070205080204" pitchFamily="50" charset="-128"/>
              <a:ea typeface="ＭＳ Ｐゴシック" panose="020B0600070205080204" pitchFamily="50" charset="-128"/>
            </a:rPr>
            <a:t>円）を上回った。繰出金は、住民一人当たり</a:t>
          </a:r>
          <a:r>
            <a:rPr kumimoji="1" lang="en-US" altLang="ja-JP" sz="1300">
              <a:latin typeface="ＭＳ Ｐゴシック" panose="020B0600070205080204" pitchFamily="50" charset="-128"/>
              <a:ea typeface="ＭＳ Ｐゴシック" panose="020B0600070205080204" pitchFamily="50" charset="-128"/>
            </a:rPr>
            <a:t>55,050</a:t>
          </a:r>
          <a:r>
            <a:rPr kumimoji="1" lang="ja-JP" altLang="en-US" sz="1300">
              <a:latin typeface="ＭＳ Ｐゴシック" panose="020B0600070205080204" pitchFamily="50" charset="-128"/>
              <a:ea typeface="ＭＳ Ｐゴシック" panose="020B0600070205080204" pitchFamily="50" charset="-128"/>
            </a:rPr>
            <a:t>円となり、類似団体平均（住民一人当たり</a:t>
          </a:r>
          <a:r>
            <a:rPr kumimoji="1" lang="en-US" altLang="ja-JP" sz="1300">
              <a:latin typeface="ＭＳ Ｐゴシック" panose="020B0600070205080204" pitchFamily="50" charset="-128"/>
              <a:ea typeface="ＭＳ Ｐゴシック" panose="020B0600070205080204" pitchFamily="50" charset="-128"/>
            </a:rPr>
            <a:t>46,166</a:t>
          </a:r>
          <a:r>
            <a:rPr kumimoji="1" lang="ja-JP" altLang="en-US" sz="1300">
              <a:latin typeface="ＭＳ Ｐゴシック" panose="020B0600070205080204" pitchFamily="50" charset="-128"/>
              <a:ea typeface="ＭＳ Ｐゴシック" panose="020B0600070205080204" pitchFamily="50" charset="-128"/>
            </a:rPr>
            <a:t>円）を上回る結果となり、前年度と比較しても増加している。浄水場の制御盤更新に伴う簡易水道特別会計への繰り出しや公債費に係る下水道事業特別会計への繰り出しの増などが要因となっている。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公共施設の老朽化により維持補修費等の施設管理費の増加が想定される。このことから、公共施設等総合管理計画に基づく、各公共施設の個別施設計画を作成を進め、適切な管理を行っていくことにより、経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21,479
20,961
117.60
9,482,004
8,965,079
435,277
5,796,276
8,683,927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14950</xdr:rowOff>
    </xdr:from>
    <xdr:to>
      <xdr:col>24</xdr:col>
      <xdr:colOff>63500</xdr:colOff>
      <xdr:row>35</xdr:row>
      <xdr:rowOff>45974</xdr:rowOff>
    </xdr:to>
    <xdr:cxnSp macro="">
      <xdr:nvCxnSpPr>
        <xdr:cNvPr id="63" name="直線コネクタ 62"/>
        <xdr:cNvCxnSpPr/>
      </xdr:nvCxnSpPr>
      <xdr:spPr>
        <a:xfrm flipV="1">
          <a:off x="3797300" y="60157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45974</xdr:rowOff>
    </xdr:from>
    <xdr:to>
      <xdr:col>19</xdr:col>
      <xdr:colOff>177800</xdr:colOff>
      <xdr:row>35</xdr:row>
      <xdr:rowOff>55118</xdr:rowOff>
    </xdr:to>
    <xdr:cxnSp macro="">
      <xdr:nvCxnSpPr>
        <xdr:cNvPr id="66" name="直線コネクタ 65"/>
        <xdr:cNvCxnSpPr/>
      </xdr:nvCxnSpPr>
      <xdr:spPr>
        <a:xfrm flipV="1">
          <a:off x="2908300" y="6046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55118</xdr:rowOff>
    </xdr:from>
    <xdr:to>
      <xdr:col>15</xdr:col>
      <xdr:colOff>50800</xdr:colOff>
      <xdr:row>35</xdr:row>
      <xdr:rowOff>85489</xdr:rowOff>
    </xdr:to>
    <xdr:cxnSp macro="">
      <xdr:nvCxnSpPr>
        <xdr:cNvPr id="69" name="直線コネクタ 68"/>
        <xdr:cNvCxnSpPr/>
      </xdr:nvCxnSpPr>
      <xdr:spPr>
        <a:xfrm flipV="1">
          <a:off x="2019300" y="6055868"/>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85489</xdr:rowOff>
    </xdr:from>
    <xdr:to>
      <xdr:col>10</xdr:col>
      <xdr:colOff>114300</xdr:colOff>
      <xdr:row>36</xdr:row>
      <xdr:rowOff>23767</xdr:rowOff>
    </xdr:to>
    <xdr:cxnSp macro="">
      <xdr:nvCxnSpPr>
        <xdr:cNvPr id="72" name="直線コネクタ 71"/>
        <xdr:cNvCxnSpPr/>
      </xdr:nvCxnSpPr>
      <xdr:spPr>
        <a:xfrm flipV="1">
          <a:off x="1130300" y="608623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135600</xdr:rowOff>
    </xdr:from>
    <xdr:to>
      <xdr:col>24</xdr:col>
      <xdr:colOff>114300</xdr:colOff>
      <xdr:row>35</xdr:row>
      <xdr:rowOff>65750</xdr:rowOff>
    </xdr:to>
    <xdr:sp macro="" textlink="">
      <xdr:nvSpPr>
        <xdr:cNvPr id="82" name="楕円 81"/>
        <xdr:cNvSpPr/>
      </xdr:nvSpPr>
      <xdr:spPr>
        <a:xfrm>
          <a:off x="4584700" y="59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158477</xdr:rowOff>
    </xdr:from>
    <xdr:ext cx="469744" cy="259045"/>
    <xdr:sp macro="" textlink="">
      <xdr:nvSpPr>
        <xdr:cNvPr id="83" name="議会費該当値テキスト"/>
        <xdr:cNvSpPr txBox="1"/>
      </xdr:nvSpPr>
      <xdr:spPr>
        <a:xfrm>
          <a:off x="4686300" y="581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166624</xdr:rowOff>
    </xdr:from>
    <xdr:to>
      <xdr:col>20</xdr:col>
      <xdr:colOff>38100</xdr:colOff>
      <xdr:row>35</xdr:row>
      <xdr:rowOff>96774</xdr:rowOff>
    </xdr:to>
    <xdr:sp macro="" textlink="">
      <xdr:nvSpPr>
        <xdr:cNvPr id="84" name="楕円 83"/>
        <xdr:cNvSpPr/>
      </xdr:nvSpPr>
      <xdr:spPr>
        <a:xfrm>
          <a:off x="3746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113301</xdr:rowOff>
    </xdr:from>
    <xdr:ext cx="469744" cy="259045"/>
    <xdr:sp macro="" textlink="">
      <xdr:nvSpPr>
        <xdr:cNvPr id="85" name="テキスト ボックス 84"/>
        <xdr:cNvSpPr txBox="1"/>
      </xdr:nvSpPr>
      <xdr:spPr>
        <a:xfrm>
          <a:off x="3562428" y="57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4318</xdr:rowOff>
    </xdr:from>
    <xdr:to>
      <xdr:col>15</xdr:col>
      <xdr:colOff>101600</xdr:colOff>
      <xdr:row>35</xdr:row>
      <xdr:rowOff>105918</xdr:rowOff>
    </xdr:to>
    <xdr:sp macro="" textlink="">
      <xdr:nvSpPr>
        <xdr:cNvPr id="86" name="楕円 85"/>
        <xdr:cNvSpPr/>
      </xdr:nvSpPr>
      <xdr:spPr>
        <a:xfrm>
          <a:off x="2857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122445</xdr:rowOff>
    </xdr:from>
    <xdr:ext cx="469744" cy="259045"/>
    <xdr:sp macro="" textlink="">
      <xdr:nvSpPr>
        <xdr:cNvPr id="87" name="テキスト ボックス 86"/>
        <xdr:cNvSpPr txBox="1"/>
      </xdr:nvSpPr>
      <xdr:spPr>
        <a:xfrm>
          <a:off x="2673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34689</xdr:rowOff>
    </xdr:from>
    <xdr:to>
      <xdr:col>10</xdr:col>
      <xdr:colOff>165100</xdr:colOff>
      <xdr:row>35</xdr:row>
      <xdr:rowOff>136289</xdr:rowOff>
    </xdr:to>
    <xdr:sp macro="" textlink="">
      <xdr:nvSpPr>
        <xdr:cNvPr id="88" name="楕円 87"/>
        <xdr:cNvSpPr/>
      </xdr:nvSpPr>
      <xdr:spPr>
        <a:xfrm>
          <a:off x="19685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127416</xdr:rowOff>
    </xdr:from>
    <xdr:ext cx="469744" cy="259045"/>
    <xdr:sp macro="" textlink="">
      <xdr:nvSpPr>
        <xdr:cNvPr id="89" name="テキスト ボックス 88"/>
        <xdr:cNvSpPr txBox="1"/>
      </xdr:nvSpPr>
      <xdr:spPr>
        <a:xfrm>
          <a:off x="1784428" y="612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144417</xdr:rowOff>
    </xdr:from>
    <xdr:to>
      <xdr:col>6</xdr:col>
      <xdr:colOff>38100</xdr:colOff>
      <xdr:row>36</xdr:row>
      <xdr:rowOff>74567</xdr:rowOff>
    </xdr:to>
    <xdr:sp macro="" textlink="">
      <xdr:nvSpPr>
        <xdr:cNvPr id="90" name="楕円 89"/>
        <xdr:cNvSpPr/>
      </xdr:nvSpPr>
      <xdr:spPr>
        <a:xfrm>
          <a:off x="1079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65694</xdr:rowOff>
    </xdr:from>
    <xdr:ext cx="469744" cy="259045"/>
    <xdr:sp macro="" textlink="">
      <xdr:nvSpPr>
        <xdr:cNvPr id="91" name="テキスト ボックス 90"/>
        <xdr:cNvSpPr txBox="1"/>
      </xdr:nvSpPr>
      <xdr:spPr>
        <a:xfrm>
          <a:off x="895428" y="6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113447</xdr:rowOff>
    </xdr:from>
    <xdr:to>
      <xdr:col>24</xdr:col>
      <xdr:colOff>63500</xdr:colOff>
      <xdr:row>58</xdr:row>
      <xdr:rowOff>120664</xdr:rowOff>
    </xdr:to>
    <xdr:cxnSp macro="">
      <xdr:nvCxnSpPr>
        <xdr:cNvPr id="122" name="直線コネクタ 121"/>
        <xdr:cNvCxnSpPr/>
      </xdr:nvCxnSpPr>
      <xdr:spPr>
        <a:xfrm flipV="1">
          <a:off x="3797300" y="10057547"/>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52231</xdr:rowOff>
    </xdr:from>
    <xdr:to>
      <xdr:col>19</xdr:col>
      <xdr:colOff>177800</xdr:colOff>
      <xdr:row>58</xdr:row>
      <xdr:rowOff>120664</xdr:rowOff>
    </xdr:to>
    <xdr:cxnSp macro="">
      <xdr:nvCxnSpPr>
        <xdr:cNvPr id="125" name="直線コネクタ 124"/>
        <xdr:cNvCxnSpPr/>
      </xdr:nvCxnSpPr>
      <xdr:spPr>
        <a:xfrm>
          <a:off x="2908300" y="9996331"/>
          <a:ext cx="8890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52231</xdr:rowOff>
    </xdr:from>
    <xdr:to>
      <xdr:col>15</xdr:col>
      <xdr:colOff>50800</xdr:colOff>
      <xdr:row>58</xdr:row>
      <xdr:rowOff>137933</xdr:rowOff>
    </xdr:to>
    <xdr:cxnSp macro="">
      <xdr:nvCxnSpPr>
        <xdr:cNvPr id="128" name="直線コネクタ 127"/>
        <xdr:cNvCxnSpPr/>
      </xdr:nvCxnSpPr>
      <xdr:spPr>
        <a:xfrm flipV="1">
          <a:off x="2019300" y="9996331"/>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121448</xdr:rowOff>
    </xdr:from>
    <xdr:to>
      <xdr:col>10</xdr:col>
      <xdr:colOff>114300</xdr:colOff>
      <xdr:row>58</xdr:row>
      <xdr:rowOff>137933</xdr:rowOff>
    </xdr:to>
    <xdr:cxnSp macro="">
      <xdr:nvCxnSpPr>
        <xdr:cNvPr id="131" name="直線コネクタ 130"/>
        <xdr:cNvCxnSpPr/>
      </xdr:nvCxnSpPr>
      <xdr:spPr>
        <a:xfrm>
          <a:off x="1130300" y="10065548"/>
          <a:ext cx="889000" cy="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62647</xdr:rowOff>
    </xdr:from>
    <xdr:to>
      <xdr:col>24</xdr:col>
      <xdr:colOff>114300</xdr:colOff>
      <xdr:row>58</xdr:row>
      <xdr:rowOff>164247</xdr:rowOff>
    </xdr:to>
    <xdr:sp macro="" textlink="">
      <xdr:nvSpPr>
        <xdr:cNvPr id="141" name="楕円 140"/>
        <xdr:cNvSpPr/>
      </xdr:nvSpPr>
      <xdr:spPr>
        <a:xfrm>
          <a:off x="4584700" y="100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149024</xdr:rowOff>
    </xdr:from>
    <xdr:ext cx="534377" cy="259045"/>
    <xdr:sp macro="" textlink="">
      <xdr:nvSpPr>
        <xdr:cNvPr id="142" name="総務費該当値テキスト"/>
        <xdr:cNvSpPr txBox="1"/>
      </xdr:nvSpPr>
      <xdr:spPr>
        <a:xfrm>
          <a:off x="4686300" y="992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69864</xdr:rowOff>
    </xdr:from>
    <xdr:to>
      <xdr:col>20</xdr:col>
      <xdr:colOff>38100</xdr:colOff>
      <xdr:row>59</xdr:row>
      <xdr:rowOff>14</xdr:rowOff>
    </xdr:to>
    <xdr:sp macro="" textlink="">
      <xdr:nvSpPr>
        <xdr:cNvPr id="143" name="楕円 142"/>
        <xdr:cNvSpPr/>
      </xdr:nvSpPr>
      <xdr:spPr>
        <a:xfrm>
          <a:off x="3746500" y="100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162591</xdr:rowOff>
    </xdr:from>
    <xdr:ext cx="534377" cy="259045"/>
    <xdr:sp macro="" textlink="">
      <xdr:nvSpPr>
        <xdr:cNvPr id="144" name="テキスト ボックス 143"/>
        <xdr:cNvSpPr txBox="1"/>
      </xdr:nvSpPr>
      <xdr:spPr>
        <a:xfrm>
          <a:off x="3530111" y="101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1431</xdr:rowOff>
    </xdr:from>
    <xdr:to>
      <xdr:col>15</xdr:col>
      <xdr:colOff>101600</xdr:colOff>
      <xdr:row>58</xdr:row>
      <xdr:rowOff>103031</xdr:rowOff>
    </xdr:to>
    <xdr:sp macro="" textlink="">
      <xdr:nvSpPr>
        <xdr:cNvPr id="145" name="楕円 144"/>
        <xdr:cNvSpPr/>
      </xdr:nvSpPr>
      <xdr:spPr>
        <a:xfrm>
          <a:off x="2857500" y="99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119558</xdr:rowOff>
    </xdr:from>
    <xdr:ext cx="534377" cy="259045"/>
    <xdr:sp macro="" textlink="">
      <xdr:nvSpPr>
        <xdr:cNvPr id="146" name="テキスト ボックス 145"/>
        <xdr:cNvSpPr txBox="1"/>
      </xdr:nvSpPr>
      <xdr:spPr>
        <a:xfrm>
          <a:off x="2641111" y="972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87133</xdr:rowOff>
    </xdr:from>
    <xdr:to>
      <xdr:col>10</xdr:col>
      <xdr:colOff>165100</xdr:colOff>
      <xdr:row>59</xdr:row>
      <xdr:rowOff>17283</xdr:rowOff>
    </xdr:to>
    <xdr:sp macro="" textlink="">
      <xdr:nvSpPr>
        <xdr:cNvPr id="147" name="楕円 146"/>
        <xdr:cNvSpPr/>
      </xdr:nvSpPr>
      <xdr:spPr>
        <a:xfrm>
          <a:off x="1968500" y="100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8410</xdr:rowOff>
    </xdr:from>
    <xdr:ext cx="534377" cy="259045"/>
    <xdr:sp macro="" textlink="">
      <xdr:nvSpPr>
        <xdr:cNvPr id="148" name="テキスト ボックス 147"/>
        <xdr:cNvSpPr txBox="1"/>
      </xdr:nvSpPr>
      <xdr:spPr>
        <a:xfrm>
          <a:off x="1752111" y="101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70648</xdr:rowOff>
    </xdr:from>
    <xdr:to>
      <xdr:col>6</xdr:col>
      <xdr:colOff>38100</xdr:colOff>
      <xdr:row>59</xdr:row>
      <xdr:rowOff>798</xdr:rowOff>
    </xdr:to>
    <xdr:sp macro="" textlink="">
      <xdr:nvSpPr>
        <xdr:cNvPr id="149" name="楕円 148"/>
        <xdr:cNvSpPr/>
      </xdr:nvSpPr>
      <xdr:spPr>
        <a:xfrm>
          <a:off x="1079500" y="1001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163375</xdr:rowOff>
    </xdr:from>
    <xdr:ext cx="534377" cy="259045"/>
    <xdr:sp macro="" textlink="">
      <xdr:nvSpPr>
        <xdr:cNvPr id="150" name="テキスト ボックス 149"/>
        <xdr:cNvSpPr txBox="1"/>
      </xdr:nvSpPr>
      <xdr:spPr>
        <a:xfrm>
          <a:off x="863111" y="101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16446</xdr:rowOff>
    </xdr:from>
    <xdr:to>
      <xdr:col>24</xdr:col>
      <xdr:colOff>63500</xdr:colOff>
      <xdr:row>75</xdr:row>
      <xdr:rowOff>95834</xdr:rowOff>
    </xdr:to>
    <xdr:cxnSp macro="">
      <xdr:nvCxnSpPr>
        <xdr:cNvPr id="180" name="直線コネクタ 179"/>
        <xdr:cNvCxnSpPr/>
      </xdr:nvCxnSpPr>
      <xdr:spPr>
        <a:xfrm flipV="1">
          <a:off x="3797300" y="12875196"/>
          <a:ext cx="838200" cy="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95834</xdr:rowOff>
    </xdr:from>
    <xdr:to>
      <xdr:col>19</xdr:col>
      <xdr:colOff>177800</xdr:colOff>
      <xdr:row>76</xdr:row>
      <xdr:rowOff>38621</xdr:rowOff>
    </xdr:to>
    <xdr:cxnSp macro="">
      <xdr:nvCxnSpPr>
        <xdr:cNvPr id="183" name="直線コネクタ 182"/>
        <xdr:cNvCxnSpPr/>
      </xdr:nvCxnSpPr>
      <xdr:spPr>
        <a:xfrm flipV="1">
          <a:off x="2908300" y="12954584"/>
          <a:ext cx="889000" cy="1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38621</xdr:rowOff>
    </xdr:from>
    <xdr:to>
      <xdr:col>15</xdr:col>
      <xdr:colOff>50800</xdr:colOff>
      <xdr:row>76</xdr:row>
      <xdr:rowOff>41250</xdr:rowOff>
    </xdr:to>
    <xdr:cxnSp macro="">
      <xdr:nvCxnSpPr>
        <xdr:cNvPr id="186" name="直線コネクタ 185"/>
        <xdr:cNvCxnSpPr/>
      </xdr:nvCxnSpPr>
      <xdr:spPr>
        <a:xfrm flipV="1">
          <a:off x="2019300" y="1306882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41250</xdr:rowOff>
    </xdr:from>
    <xdr:to>
      <xdr:col>10</xdr:col>
      <xdr:colOff>114300</xdr:colOff>
      <xdr:row>76</xdr:row>
      <xdr:rowOff>42799</xdr:rowOff>
    </xdr:to>
    <xdr:cxnSp macro="">
      <xdr:nvCxnSpPr>
        <xdr:cNvPr id="189" name="直線コネクタ 188"/>
        <xdr:cNvCxnSpPr/>
      </xdr:nvCxnSpPr>
      <xdr:spPr>
        <a:xfrm flipV="1">
          <a:off x="1130300" y="13071450"/>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150665</xdr:rowOff>
    </xdr:from>
    <xdr:ext cx="599010" cy="259045"/>
    <xdr:sp macro="" textlink="">
      <xdr:nvSpPr>
        <xdr:cNvPr id="193" name="テキスト ボックス 192"/>
        <xdr:cNvSpPr txBox="1"/>
      </xdr:nvSpPr>
      <xdr:spPr>
        <a:xfrm>
          <a:off x="830795" y="133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137096</xdr:rowOff>
    </xdr:from>
    <xdr:to>
      <xdr:col>24</xdr:col>
      <xdr:colOff>114300</xdr:colOff>
      <xdr:row>75</xdr:row>
      <xdr:rowOff>67246</xdr:rowOff>
    </xdr:to>
    <xdr:sp macro="" textlink="">
      <xdr:nvSpPr>
        <xdr:cNvPr id="199" name="楕円 198"/>
        <xdr:cNvSpPr/>
      </xdr:nvSpPr>
      <xdr:spPr>
        <a:xfrm>
          <a:off x="4584700" y="128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159973</xdr:rowOff>
    </xdr:from>
    <xdr:ext cx="599010" cy="259045"/>
    <xdr:sp macro="" textlink="">
      <xdr:nvSpPr>
        <xdr:cNvPr id="200" name="民生費該当値テキスト"/>
        <xdr:cNvSpPr txBox="1"/>
      </xdr:nvSpPr>
      <xdr:spPr>
        <a:xfrm>
          <a:off x="4686300" y="1267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45034</xdr:rowOff>
    </xdr:from>
    <xdr:to>
      <xdr:col>20</xdr:col>
      <xdr:colOff>38100</xdr:colOff>
      <xdr:row>75</xdr:row>
      <xdr:rowOff>146634</xdr:rowOff>
    </xdr:to>
    <xdr:sp macro="" textlink="">
      <xdr:nvSpPr>
        <xdr:cNvPr id="201" name="楕円 200"/>
        <xdr:cNvSpPr/>
      </xdr:nvSpPr>
      <xdr:spPr>
        <a:xfrm>
          <a:off x="3746500" y="129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163161</xdr:rowOff>
    </xdr:from>
    <xdr:ext cx="599010" cy="259045"/>
    <xdr:sp macro="" textlink="">
      <xdr:nvSpPr>
        <xdr:cNvPr id="202" name="テキスト ボックス 201"/>
        <xdr:cNvSpPr txBox="1"/>
      </xdr:nvSpPr>
      <xdr:spPr>
        <a:xfrm>
          <a:off x="3497795" y="126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159271</xdr:rowOff>
    </xdr:from>
    <xdr:to>
      <xdr:col>15</xdr:col>
      <xdr:colOff>101600</xdr:colOff>
      <xdr:row>76</xdr:row>
      <xdr:rowOff>89421</xdr:rowOff>
    </xdr:to>
    <xdr:sp macro="" textlink="">
      <xdr:nvSpPr>
        <xdr:cNvPr id="203" name="楕円 202"/>
        <xdr:cNvSpPr/>
      </xdr:nvSpPr>
      <xdr:spPr>
        <a:xfrm>
          <a:off x="2857500" y="130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80548</xdr:rowOff>
    </xdr:from>
    <xdr:ext cx="599010" cy="259045"/>
    <xdr:sp macro="" textlink="">
      <xdr:nvSpPr>
        <xdr:cNvPr id="204" name="テキスト ボックス 203"/>
        <xdr:cNvSpPr txBox="1"/>
      </xdr:nvSpPr>
      <xdr:spPr>
        <a:xfrm>
          <a:off x="2608795" y="1311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161900</xdr:rowOff>
    </xdr:from>
    <xdr:to>
      <xdr:col>10</xdr:col>
      <xdr:colOff>165100</xdr:colOff>
      <xdr:row>76</xdr:row>
      <xdr:rowOff>92050</xdr:rowOff>
    </xdr:to>
    <xdr:sp macro="" textlink="">
      <xdr:nvSpPr>
        <xdr:cNvPr id="205" name="楕円 204"/>
        <xdr:cNvSpPr/>
      </xdr:nvSpPr>
      <xdr:spPr>
        <a:xfrm>
          <a:off x="1968500" y="130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108576</xdr:rowOff>
    </xdr:from>
    <xdr:ext cx="599010" cy="259045"/>
    <xdr:sp macro="" textlink="">
      <xdr:nvSpPr>
        <xdr:cNvPr id="206" name="テキスト ボックス 205"/>
        <xdr:cNvSpPr txBox="1"/>
      </xdr:nvSpPr>
      <xdr:spPr>
        <a:xfrm>
          <a:off x="1719795" y="1279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163449</xdr:rowOff>
    </xdr:from>
    <xdr:to>
      <xdr:col>6</xdr:col>
      <xdr:colOff>38100</xdr:colOff>
      <xdr:row>76</xdr:row>
      <xdr:rowOff>93599</xdr:rowOff>
    </xdr:to>
    <xdr:sp macro="" textlink="">
      <xdr:nvSpPr>
        <xdr:cNvPr id="207" name="楕円 206"/>
        <xdr:cNvSpPr/>
      </xdr:nvSpPr>
      <xdr:spPr>
        <a:xfrm>
          <a:off x="1079500" y="130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110126</xdr:rowOff>
    </xdr:from>
    <xdr:ext cx="599010" cy="259045"/>
    <xdr:sp macro="" textlink="">
      <xdr:nvSpPr>
        <xdr:cNvPr id="208" name="テキスト ボックス 207"/>
        <xdr:cNvSpPr txBox="1"/>
      </xdr:nvSpPr>
      <xdr:spPr>
        <a:xfrm>
          <a:off x="830795" y="1279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11364</xdr:rowOff>
    </xdr:from>
    <xdr:to>
      <xdr:col>24</xdr:col>
      <xdr:colOff>63500</xdr:colOff>
      <xdr:row>97</xdr:row>
      <xdr:rowOff>114829</xdr:rowOff>
    </xdr:to>
    <xdr:cxnSp macro="">
      <xdr:nvCxnSpPr>
        <xdr:cNvPr id="236" name="直線コネクタ 235"/>
        <xdr:cNvCxnSpPr/>
      </xdr:nvCxnSpPr>
      <xdr:spPr>
        <a:xfrm flipV="1">
          <a:off x="3797300" y="16642014"/>
          <a:ext cx="838200" cy="10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114829</xdr:rowOff>
    </xdr:from>
    <xdr:to>
      <xdr:col>19</xdr:col>
      <xdr:colOff>177800</xdr:colOff>
      <xdr:row>97</xdr:row>
      <xdr:rowOff>154398</xdr:rowOff>
    </xdr:to>
    <xdr:cxnSp macro="">
      <xdr:nvCxnSpPr>
        <xdr:cNvPr id="239" name="直線コネクタ 238"/>
        <xdr:cNvCxnSpPr/>
      </xdr:nvCxnSpPr>
      <xdr:spPr>
        <a:xfrm flipV="1">
          <a:off x="2908300" y="16745479"/>
          <a:ext cx="889000" cy="3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154398</xdr:rowOff>
    </xdr:from>
    <xdr:to>
      <xdr:col>15</xdr:col>
      <xdr:colOff>50800</xdr:colOff>
      <xdr:row>98</xdr:row>
      <xdr:rowOff>13901</xdr:rowOff>
    </xdr:to>
    <xdr:cxnSp macro="">
      <xdr:nvCxnSpPr>
        <xdr:cNvPr id="242" name="直線コネクタ 241"/>
        <xdr:cNvCxnSpPr/>
      </xdr:nvCxnSpPr>
      <xdr:spPr>
        <a:xfrm flipV="1">
          <a:off x="2019300" y="16785048"/>
          <a:ext cx="8890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7181</xdr:rowOff>
    </xdr:from>
    <xdr:to>
      <xdr:col>10</xdr:col>
      <xdr:colOff>114300</xdr:colOff>
      <xdr:row>98</xdr:row>
      <xdr:rowOff>13901</xdr:rowOff>
    </xdr:to>
    <xdr:cxnSp macro="">
      <xdr:nvCxnSpPr>
        <xdr:cNvPr id="245" name="直線コネクタ 244"/>
        <xdr:cNvCxnSpPr/>
      </xdr:nvCxnSpPr>
      <xdr:spPr>
        <a:xfrm>
          <a:off x="1130300" y="16809281"/>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132014</xdr:rowOff>
    </xdr:from>
    <xdr:to>
      <xdr:col>24</xdr:col>
      <xdr:colOff>114300</xdr:colOff>
      <xdr:row>97</xdr:row>
      <xdr:rowOff>62164</xdr:rowOff>
    </xdr:to>
    <xdr:sp macro="" textlink="">
      <xdr:nvSpPr>
        <xdr:cNvPr id="255" name="楕円 254"/>
        <xdr:cNvSpPr/>
      </xdr:nvSpPr>
      <xdr:spPr>
        <a:xfrm>
          <a:off x="4584700" y="165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110441</xdr:rowOff>
    </xdr:from>
    <xdr:ext cx="534377" cy="259045"/>
    <xdr:sp macro="" textlink="">
      <xdr:nvSpPr>
        <xdr:cNvPr id="256" name="衛生費該当値テキスト"/>
        <xdr:cNvSpPr txBox="1"/>
      </xdr:nvSpPr>
      <xdr:spPr>
        <a:xfrm>
          <a:off x="4686300" y="165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64029</xdr:rowOff>
    </xdr:from>
    <xdr:to>
      <xdr:col>20</xdr:col>
      <xdr:colOff>38100</xdr:colOff>
      <xdr:row>97</xdr:row>
      <xdr:rowOff>165629</xdr:rowOff>
    </xdr:to>
    <xdr:sp macro="" textlink="">
      <xdr:nvSpPr>
        <xdr:cNvPr id="257" name="楕円 256"/>
        <xdr:cNvSpPr/>
      </xdr:nvSpPr>
      <xdr:spPr>
        <a:xfrm>
          <a:off x="3746500" y="166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156756</xdr:rowOff>
    </xdr:from>
    <xdr:ext cx="534377" cy="259045"/>
    <xdr:sp macro="" textlink="">
      <xdr:nvSpPr>
        <xdr:cNvPr id="258" name="テキスト ボックス 257"/>
        <xdr:cNvSpPr txBox="1"/>
      </xdr:nvSpPr>
      <xdr:spPr>
        <a:xfrm>
          <a:off x="3530111" y="1678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103598</xdr:rowOff>
    </xdr:from>
    <xdr:to>
      <xdr:col>15</xdr:col>
      <xdr:colOff>101600</xdr:colOff>
      <xdr:row>98</xdr:row>
      <xdr:rowOff>33748</xdr:rowOff>
    </xdr:to>
    <xdr:sp macro="" textlink="">
      <xdr:nvSpPr>
        <xdr:cNvPr id="259" name="楕円 258"/>
        <xdr:cNvSpPr/>
      </xdr:nvSpPr>
      <xdr:spPr>
        <a:xfrm>
          <a:off x="2857500" y="167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24875</xdr:rowOff>
    </xdr:from>
    <xdr:ext cx="534377" cy="259045"/>
    <xdr:sp macro="" textlink="">
      <xdr:nvSpPr>
        <xdr:cNvPr id="260" name="テキスト ボックス 259"/>
        <xdr:cNvSpPr txBox="1"/>
      </xdr:nvSpPr>
      <xdr:spPr>
        <a:xfrm>
          <a:off x="2641111" y="168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134551</xdr:rowOff>
    </xdr:from>
    <xdr:to>
      <xdr:col>10</xdr:col>
      <xdr:colOff>165100</xdr:colOff>
      <xdr:row>98</xdr:row>
      <xdr:rowOff>64701</xdr:rowOff>
    </xdr:to>
    <xdr:sp macro="" textlink="">
      <xdr:nvSpPr>
        <xdr:cNvPr id="261" name="楕円 260"/>
        <xdr:cNvSpPr/>
      </xdr:nvSpPr>
      <xdr:spPr>
        <a:xfrm>
          <a:off x="1968500" y="167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55828</xdr:rowOff>
    </xdr:from>
    <xdr:ext cx="534377" cy="259045"/>
    <xdr:sp macro="" textlink="">
      <xdr:nvSpPr>
        <xdr:cNvPr id="262" name="テキスト ボックス 261"/>
        <xdr:cNvSpPr txBox="1"/>
      </xdr:nvSpPr>
      <xdr:spPr>
        <a:xfrm>
          <a:off x="1752111" y="168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127831</xdr:rowOff>
    </xdr:from>
    <xdr:to>
      <xdr:col>6</xdr:col>
      <xdr:colOff>38100</xdr:colOff>
      <xdr:row>98</xdr:row>
      <xdr:rowOff>57981</xdr:rowOff>
    </xdr:to>
    <xdr:sp macro="" textlink="">
      <xdr:nvSpPr>
        <xdr:cNvPr id="263" name="楕円 262"/>
        <xdr:cNvSpPr/>
      </xdr:nvSpPr>
      <xdr:spPr>
        <a:xfrm>
          <a:off x="1079500" y="1675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49108</xdr:rowOff>
    </xdr:from>
    <xdr:ext cx="534377" cy="259045"/>
    <xdr:sp macro="" textlink="">
      <xdr:nvSpPr>
        <xdr:cNvPr id="264" name="テキスト ボックス 263"/>
        <xdr:cNvSpPr txBox="1"/>
      </xdr:nvSpPr>
      <xdr:spPr>
        <a:xfrm>
          <a:off x="863111" y="1685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50546</xdr:rowOff>
    </xdr:from>
    <xdr:to>
      <xdr:col>55</xdr:col>
      <xdr:colOff>0</xdr:colOff>
      <xdr:row>38</xdr:row>
      <xdr:rowOff>74549</xdr:rowOff>
    </xdr:to>
    <xdr:cxnSp macro="">
      <xdr:nvCxnSpPr>
        <xdr:cNvPr id="293" name="直線コネクタ 292"/>
        <xdr:cNvCxnSpPr/>
      </xdr:nvCxnSpPr>
      <xdr:spPr>
        <a:xfrm flipV="1">
          <a:off x="9639300" y="6565646"/>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164846</xdr:rowOff>
    </xdr:from>
    <xdr:to>
      <xdr:col>50</xdr:col>
      <xdr:colOff>114300</xdr:colOff>
      <xdr:row>38</xdr:row>
      <xdr:rowOff>74549</xdr:rowOff>
    </xdr:to>
    <xdr:cxnSp macro="">
      <xdr:nvCxnSpPr>
        <xdr:cNvPr id="296" name="直線コネクタ 295"/>
        <xdr:cNvCxnSpPr/>
      </xdr:nvCxnSpPr>
      <xdr:spPr>
        <a:xfrm>
          <a:off x="8750300" y="6508496"/>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164846</xdr:rowOff>
    </xdr:from>
    <xdr:to>
      <xdr:col>45</xdr:col>
      <xdr:colOff>177800</xdr:colOff>
      <xdr:row>37</xdr:row>
      <xdr:rowOff>165608</xdr:rowOff>
    </xdr:to>
    <xdr:cxnSp macro="">
      <xdr:nvCxnSpPr>
        <xdr:cNvPr id="299" name="直線コネクタ 298"/>
        <xdr:cNvCxnSpPr/>
      </xdr:nvCxnSpPr>
      <xdr:spPr>
        <a:xfrm flipV="1">
          <a:off x="7861300" y="65084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74168</xdr:rowOff>
    </xdr:from>
    <xdr:to>
      <xdr:col>41</xdr:col>
      <xdr:colOff>50800</xdr:colOff>
      <xdr:row>37</xdr:row>
      <xdr:rowOff>165608</xdr:rowOff>
    </xdr:to>
    <xdr:cxnSp macro="">
      <xdr:nvCxnSpPr>
        <xdr:cNvPr id="302" name="直線コネクタ 301"/>
        <xdr:cNvCxnSpPr/>
      </xdr:nvCxnSpPr>
      <xdr:spPr>
        <a:xfrm>
          <a:off x="6972300" y="641781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171196</xdr:rowOff>
    </xdr:from>
    <xdr:to>
      <xdr:col>55</xdr:col>
      <xdr:colOff>50800</xdr:colOff>
      <xdr:row>38</xdr:row>
      <xdr:rowOff>101346</xdr:rowOff>
    </xdr:to>
    <xdr:sp macro="" textlink="">
      <xdr:nvSpPr>
        <xdr:cNvPr id="312" name="楕円 311"/>
        <xdr:cNvSpPr/>
      </xdr:nvSpPr>
      <xdr:spPr>
        <a:xfrm>
          <a:off x="104267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149623</xdr:rowOff>
    </xdr:from>
    <xdr:ext cx="378565" cy="259045"/>
    <xdr:sp macro="" textlink="">
      <xdr:nvSpPr>
        <xdr:cNvPr id="313" name="労働費該当値テキスト"/>
        <xdr:cNvSpPr txBox="1"/>
      </xdr:nvSpPr>
      <xdr:spPr>
        <a:xfrm>
          <a:off x="10528300"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23749</xdr:rowOff>
    </xdr:from>
    <xdr:to>
      <xdr:col>50</xdr:col>
      <xdr:colOff>165100</xdr:colOff>
      <xdr:row>38</xdr:row>
      <xdr:rowOff>125349</xdr:rowOff>
    </xdr:to>
    <xdr:sp macro="" textlink="">
      <xdr:nvSpPr>
        <xdr:cNvPr id="314" name="楕円 313"/>
        <xdr:cNvSpPr/>
      </xdr:nvSpPr>
      <xdr:spPr>
        <a:xfrm>
          <a:off x="9588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116476</xdr:rowOff>
    </xdr:from>
    <xdr:ext cx="378565" cy="259045"/>
    <xdr:sp macro="" textlink="">
      <xdr:nvSpPr>
        <xdr:cNvPr id="315" name="テキスト ボックス 314"/>
        <xdr:cNvSpPr txBox="1"/>
      </xdr:nvSpPr>
      <xdr:spPr>
        <a:xfrm>
          <a:off x="9450017" y="6631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114046</xdr:rowOff>
    </xdr:from>
    <xdr:to>
      <xdr:col>46</xdr:col>
      <xdr:colOff>38100</xdr:colOff>
      <xdr:row>38</xdr:row>
      <xdr:rowOff>44196</xdr:rowOff>
    </xdr:to>
    <xdr:sp macro="" textlink="">
      <xdr:nvSpPr>
        <xdr:cNvPr id="316" name="楕円 315"/>
        <xdr:cNvSpPr/>
      </xdr:nvSpPr>
      <xdr:spPr>
        <a:xfrm>
          <a:off x="8699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35323</xdr:rowOff>
    </xdr:from>
    <xdr:ext cx="378565" cy="259045"/>
    <xdr:sp macro="" textlink="">
      <xdr:nvSpPr>
        <xdr:cNvPr id="317" name="テキスト ボックス 316"/>
        <xdr:cNvSpPr txBox="1"/>
      </xdr:nvSpPr>
      <xdr:spPr>
        <a:xfrm>
          <a:off x="8561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114808</xdr:rowOff>
    </xdr:from>
    <xdr:to>
      <xdr:col>41</xdr:col>
      <xdr:colOff>101600</xdr:colOff>
      <xdr:row>38</xdr:row>
      <xdr:rowOff>44958</xdr:rowOff>
    </xdr:to>
    <xdr:sp macro="" textlink="">
      <xdr:nvSpPr>
        <xdr:cNvPr id="318" name="楕円 317"/>
        <xdr:cNvSpPr/>
      </xdr:nvSpPr>
      <xdr:spPr>
        <a:xfrm>
          <a:off x="78105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36085</xdr:rowOff>
    </xdr:from>
    <xdr:ext cx="378565" cy="259045"/>
    <xdr:sp macro="" textlink="">
      <xdr:nvSpPr>
        <xdr:cNvPr id="319" name="テキスト ボックス 318"/>
        <xdr:cNvSpPr txBox="1"/>
      </xdr:nvSpPr>
      <xdr:spPr>
        <a:xfrm>
          <a:off x="7672017" y="6551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23368</xdr:rowOff>
    </xdr:from>
    <xdr:to>
      <xdr:col>36</xdr:col>
      <xdr:colOff>165100</xdr:colOff>
      <xdr:row>37</xdr:row>
      <xdr:rowOff>124968</xdr:rowOff>
    </xdr:to>
    <xdr:sp macro="" textlink="">
      <xdr:nvSpPr>
        <xdr:cNvPr id="320" name="楕円 319"/>
        <xdr:cNvSpPr/>
      </xdr:nvSpPr>
      <xdr:spPr>
        <a:xfrm>
          <a:off x="6921500" y="63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116095</xdr:rowOff>
    </xdr:from>
    <xdr:ext cx="378565" cy="259045"/>
    <xdr:sp macro="" textlink="">
      <xdr:nvSpPr>
        <xdr:cNvPr id="321" name="テキスト ボックス 320"/>
        <xdr:cNvSpPr txBox="1"/>
      </xdr:nvSpPr>
      <xdr:spPr>
        <a:xfrm>
          <a:off x="6783017" y="6459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114897</xdr:rowOff>
    </xdr:from>
    <xdr:to>
      <xdr:col>55</xdr:col>
      <xdr:colOff>0</xdr:colOff>
      <xdr:row>56</xdr:row>
      <xdr:rowOff>85293</xdr:rowOff>
    </xdr:to>
    <xdr:cxnSp macro="">
      <xdr:nvCxnSpPr>
        <xdr:cNvPr id="350" name="直線コネクタ 349"/>
        <xdr:cNvCxnSpPr/>
      </xdr:nvCxnSpPr>
      <xdr:spPr>
        <a:xfrm flipV="1">
          <a:off x="9639300" y="9544647"/>
          <a:ext cx="838200" cy="1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85293</xdr:rowOff>
    </xdr:from>
    <xdr:to>
      <xdr:col>50</xdr:col>
      <xdr:colOff>114300</xdr:colOff>
      <xdr:row>56</xdr:row>
      <xdr:rowOff>153054</xdr:rowOff>
    </xdr:to>
    <xdr:cxnSp macro="">
      <xdr:nvCxnSpPr>
        <xdr:cNvPr id="353" name="直線コネクタ 352"/>
        <xdr:cNvCxnSpPr/>
      </xdr:nvCxnSpPr>
      <xdr:spPr>
        <a:xfrm flipV="1">
          <a:off x="8750300" y="9686493"/>
          <a:ext cx="889000" cy="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69539</xdr:rowOff>
    </xdr:from>
    <xdr:to>
      <xdr:col>45</xdr:col>
      <xdr:colOff>177800</xdr:colOff>
      <xdr:row>56</xdr:row>
      <xdr:rowOff>153054</xdr:rowOff>
    </xdr:to>
    <xdr:cxnSp macro="">
      <xdr:nvCxnSpPr>
        <xdr:cNvPr id="356" name="直線コネクタ 355"/>
        <xdr:cNvCxnSpPr/>
      </xdr:nvCxnSpPr>
      <xdr:spPr>
        <a:xfrm>
          <a:off x="7861300" y="9670739"/>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49250</xdr:rowOff>
    </xdr:from>
    <xdr:to>
      <xdr:col>41</xdr:col>
      <xdr:colOff>50800</xdr:colOff>
      <xdr:row>56</xdr:row>
      <xdr:rowOff>69539</xdr:rowOff>
    </xdr:to>
    <xdr:cxnSp macro="">
      <xdr:nvCxnSpPr>
        <xdr:cNvPr id="359" name="直線コネクタ 358"/>
        <xdr:cNvCxnSpPr/>
      </xdr:nvCxnSpPr>
      <xdr:spPr>
        <a:xfrm>
          <a:off x="6972300" y="9650450"/>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64097</xdr:rowOff>
    </xdr:from>
    <xdr:to>
      <xdr:col>55</xdr:col>
      <xdr:colOff>50800</xdr:colOff>
      <xdr:row>55</xdr:row>
      <xdr:rowOff>165697</xdr:rowOff>
    </xdr:to>
    <xdr:sp macro="" textlink="">
      <xdr:nvSpPr>
        <xdr:cNvPr id="369" name="楕円 368"/>
        <xdr:cNvSpPr/>
      </xdr:nvSpPr>
      <xdr:spPr>
        <a:xfrm>
          <a:off x="10426700" y="949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86974</xdr:rowOff>
    </xdr:from>
    <xdr:ext cx="534377" cy="259045"/>
    <xdr:sp macro="" textlink="">
      <xdr:nvSpPr>
        <xdr:cNvPr id="370" name="農林水産業費該当値テキスト"/>
        <xdr:cNvSpPr txBox="1"/>
      </xdr:nvSpPr>
      <xdr:spPr>
        <a:xfrm>
          <a:off x="10528300" y="93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34493</xdr:rowOff>
    </xdr:from>
    <xdr:to>
      <xdr:col>50</xdr:col>
      <xdr:colOff>165100</xdr:colOff>
      <xdr:row>56</xdr:row>
      <xdr:rowOff>136093</xdr:rowOff>
    </xdr:to>
    <xdr:sp macro="" textlink="">
      <xdr:nvSpPr>
        <xdr:cNvPr id="371" name="楕円 370"/>
        <xdr:cNvSpPr/>
      </xdr:nvSpPr>
      <xdr:spPr>
        <a:xfrm>
          <a:off x="9588500" y="96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152620</xdr:rowOff>
    </xdr:from>
    <xdr:ext cx="534377" cy="259045"/>
    <xdr:sp macro="" textlink="">
      <xdr:nvSpPr>
        <xdr:cNvPr id="372" name="テキスト ボックス 371"/>
        <xdr:cNvSpPr txBox="1"/>
      </xdr:nvSpPr>
      <xdr:spPr>
        <a:xfrm>
          <a:off x="9372111" y="94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102254</xdr:rowOff>
    </xdr:from>
    <xdr:to>
      <xdr:col>46</xdr:col>
      <xdr:colOff>38100</xdr:colOff>
      <xdr:row>57</xdr:row>
      <xdr:rowOff>32404</xdr:rowOff>
    </xdr:to>
    <xdr:sp macro="" textlink="">
      <xdr:nvSpPr>
        <xdr:cNvPr id="373" name="楕円 372"/>
        <xdr:cNvSpPr/>
      </xdr:nvSpPr>
      <xdr:spPr>
        <a:xfrm>
          <a:off x="8699500" y="97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48931</xdr:rowOff>
    </xdr:from>
    <xdr:ext cx="534377" cy="259045"/>
    <xdr:sp macro="" textlink="">
      <xdr:nvSpPr>
        <xdr:cNvPr id="374" name="テキスト ボックス 373"/>
        <xdr:cNvSpPr txBox="1"/>
      </xdr:nvSpPr>
      <xdr:spPr>
        <a:xfrm>
          <a:off x="8483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18739</xdr:rowOff>
    </xdr:from>
    <xdr:to>
      <xdr:col>41</xdr:col>
      <xdr:colOff>101600</xdr:colOff>
      <xdr:row>56</xdr:row>
      <xdr:rowOff>120339</xdr:rowOff>
    </xdr:to>
    <xdr:sp macro="" textlink="">
      <xdr:nvSpPr>
        <xdr:cNvPr id="375" name="楕円 374"/>
        <xdr:cNvSpPr/>
      </xdr:nvSpPr>
      <xdr:spPr>
        <a:xfrm>
          <a:off x="7810500" y="96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136866</xdr:rowOff>
    </xdr:from>
    <xdr:ext cx="534377" cy="259045"/>
    <xdr:sp macro="" textlink="">
      <xdr:nvSpPr>
        <xdr:cNvPr id="376" name="テキスト ボックス 375"/>
        <xdr:cNvSpPr txBox="1"/>
      </xdr:nvSpPr>
      <xdr:spPr>
        <a:xfrm>
          <a:off x="7594111" y="93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169900</xdr:rowOff>
    </xdr:from>
    <xdr:to>
      <xdr:col>36</xdr:col>
      <xdr:colOff>165100</xdr:colOff>
      <xdr:row>56</xdr:row>
      <xdr:rowOff>100050</xdr:rowOff>
    </xdr:to>
    <xdr:sp macro="" textlink="">
      <xdr:nvSpPr>
        <xdr:cNvPr id="377" name="楕円 376"/>
        <xdr:cNvSpPr/>
      </xdr:nvSpPr>
      <xdr:spPr>
        <a:xfrm>
          <a:off x="6921500" y="95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116577</xdr:rowOff>
    </xdr:from>
    <xdr:ext cx="534377" cy="259045"/>
    <xdr:sp macro="" textlink="">
      <xdr:nvSpPr>
        <xdr:cNvPr id="378" name="テキスト ボックス 377"/>
        <xdr:cNvSpPr txBox="1"/>
      </xdr:nvSpPr>
      <xdr:spPr>
        <a:xfrm>
          <a:off x="6705111" y="93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22658</xdr:rowOff>
    </xdr:from>
    <xdr:to>
      <xdr:col>55</xdr:col>
      <xdr:colOff>0</xdr:colOff>
      <xdr:row>78</xdr:row>
      <xdr:rowOff>54508</xdr:rowOff>
    </xdr:to>
    <xdr:cxnSp macro="">
      <xdr:nvCxnSpPr>
        <xdr:cNvPr id="407" name="直線コネクタ 406"/>
        <xdr:cNvCxnSpPr/>
      </xdr:nvCxnSpPr>
      <xdr:spPr>
        <a:xfrm flipV="1">
          <a:off x="9639300" y="13395758"/>
          <a:ext cx="838200" cy="3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51346</xdr:rowOff>
    </xdr:from>
    <xdr:to>
      <xdr:col>50</xdr:col>
      <xdr:colOff>114300</xdr:colOff>
      <xdr:row>78</xdr:row>
      <xdr:rowOff>54508</xdr:rowOff>
    </xdr:to>
    <xdr:cxnSp macro="">
      <xdr:nvCxnSpPr>
        <xdr:cNvPr id="410" name="直線コネクタ 409"/>
        <xdr:cNvCxnSpPr/>
      </xdr:nvCxnSpPr>
      <xdr:spPr>
        <a:xfrm>
          <a:off x="8750300" y="13424446"/>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8446</xdr:rowOff>
    </xdr:from>
    <xdr:to>
      <xdr:col>45</xdr:col>
      <xdr:colOff>177800</xdr:colOff>
      <xdr:row>78</xdr:row>
      <xdr:rowOff>51346</xdr:rowOff>
    </xdr:to>
    <xdr:cxnSp macro="">
      <xdr:nvCxnSpPr>
        <xdr:cNvPr id="413" name="直線コネクタ 412"/>
        <xdr:cNvCxnSpPr/>
      </xdr:nvCxnSpPr>
      <xdr:spPr>
        <a:xfrm>
          <a:off x="7861300" y="13381546"/>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8446</xdr:rowOff>
    </xdr:from>
    <xdr:to>
      <xdr:col>41</xdr:col>
      <xdr:colOff>50800</xdr:colOff>
      <xdr:row>78</xdr:row>
      <xdr:rowOff>33173</xdr:rowOff>
    </xdr:to>
    <xdr:cxnSp macro="">
      <xdr:nvCxnSpPr>
        <xdr:cNvPr id="416" name="直線コネクタ 415"/>
        <xdr:cNvCxnSpPr/>
      </xdr:nvCxnSpPr>
      <xdr:spPr>
        <a:xfrm flipV="1">
          <a:off x="6972300" y="13381546"/>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143308</xdr:rowOff>
    </xdr:from>
    <xdr:to>
      <xdr:col>55</xdr:col>
      <xdr:colOff>50800</xdr:colOff>
      <xdr:row>78</xdr:row>
      <xdr:rowOff>73458</xdr:rowOff>
    </xdr:to>
    <xdr:sp macro="" textlink="">
      <xdr:nvSpPr>
        <xdr:cNvPr id="426" name="楕円 425"/>
        <xdr:cNvSpPr/>
      </xdr:nvSpPr>
      <xdr:spPr>
        <a:xfrm>
          <a:off x="104267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121735</xdr:rowOff>
    </xdr:from>
    <xdr:ext cx="469744" cy="259045"/>
    <xdr:sp macro="" textlink="">
      <xdr:nvSpPr>
        <xdr:cNvPr id="427" name="商工費該当値テキスト"/>
        <xdr:cNvSpPr txBox="1"/>
      </xdr:nvSpPr>
      <xdr:spPr>
        <a:xfrm>
          <a:off x="10528300" y="1332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3708</xdr:rowOff>
    </xdr:from>
    <xdr:to>
      <xdr:col>50</xdr:col>
      <xdr:colOff>165100</xdr:colOff>
      <xdr:row>78</xdr:row>
      <xdr:rowOff>105308</xdr:rowOff>
    </xdr:to>
    <xdr:sp macro="" textlink="">
      <xdr:nvSpPr>
        <xdr:cNvPr id="428" name="楕円 427"/>
        <xdr:cNvSpPr/>
      </xdr:nvSpPr>
      <xdr:spPr>
        <a:xfrm>
          <a:off x="9588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96435</xdr:rowOff>
    </xdr:from>
    <xdr:ext cx="469744" cy="259045"/>
    <xdr:sp macro="" textlink="">
      <xdr:nvSpPr>
        <xdr:cNvPr id="429" name="テキスト ボックス 428"/>
        <xdr:cNvSpPr txBox="1"/>
      </xdr:nvSpPr>
      <xdr:spPr>
        <a:xfrm>
          <a:off x="9404428" y="134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546</xdr:rowOff>
    </xdr:from>
    <xdr:to>
      <xdr:col>46</xdr:col>
      <xdr:colOff>38100</xdr:colOff>
      <xdr:row>78</xdr:row>
      <xdr:rowOff>102146</xdr:rowOff>
    </xdr:to>
    <xdr:sp macro="" textlink="">
      <xdr:nvSpPr>
        <xdr:cNvPr id="430" name="楕円 429"/>
        <xdr:cNvSpPr/>
      </xdr:nvSpPr>
      <xdr:spPr>
        <a:xfrm>
          <a:off x="86995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93273</xdr:rowOff>
    </xdr:from>
    <xdr:ext cx="469744" cy="259045"/>
    <xdr:sp macro="" textlink="">
      <xdr:nvSpPr>
        <xdr:cNvPr id="431" name="テキスト ボックス 430"/>
        <xdr:cNvSpPr txBox="1"/>
      </xdr:nvSpPr>
      <xdr:spPr>
        <a:xfrm>
          <a:off x="8515428" y="134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129096</xdr:rowOff>
    </xdr:from>
    <xdr:to>
      <xdr:col>41</xdr:col>
      <xdr:colOff>101600</xdr:colOff>
      <xdr:row>78</xdr:row>
      <xdr:rowOff>59246</xdr:rowOff>
    </xdr:to>
    <xdr:sp macro="" textlink="">
      <xdr:nvSpPr>
        <xdr:cNvPr id="432" name="楕円 431"/>
        <xdr:cNvSpPr/>
      </xdr:nvSpPr>
      <xdr:spPr>
        <a:xfrm>
          <a:off x="7810500" y="133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50373</xdr:rowOff>
    </xdr:from>
    <xdr:ext cx="469744" cy="259045"/>
    <xdr:sp macro="" textlink="">
      <xdr:nvSpPr>
        <xdr:cNvPr id="433" name="テキスト ボックス 432"/>
        <xdr:cNvSpPr txBox="1"/>
      </xdr:nvSpPr>
      <xdr:spPr>
        <a:xfrm>
          <a:off x="7626428" y="1342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153823</xdr:rowOff>
    </xdr:from>
    <xdr:to>
      <xdr:col>36</xdr:col>
      <xdr:colOff>165100</xdr:colOff>
      <xdr:row>78</xdr:row>
      <xdr:rowOff>83973</xdr:rowOff>
    </xdr:to>
    <xdr:sp macro="" textlink="">
      <xdr:nvSpPr>
        <xdr:cNvPr id="434" name="楕円 433"/>
        <xdr:cNvSpPr/>
      </xdr:nvSpPr>
      <xdr:spPr>
        <a:xfrm>
          <a:off x="6921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75100</xdr:rowOff>
    </xdr:from>
    <xdr:ext cx="469744" cy="259045"/>
    <xdr:sp macro="" textlink="">
      <xdr:nvSpPr>
        <xdr:cNvPr id="435" name="テキスト ボックス 434"/>
        <xdr:cNvSpPr txBox="1"/>
      </xdr:nvSpPr>
      <xdr:spPr>
        <a:xfrm>
          <a:off x="6737428"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86398</xdr:rowOff>
    </xdr:from>
    <xdr:to>
      <xdr:col>55</xdr:col>
      <xdr:colOff>0</xdr:colOff>
      <xdr:row>97</xdr:row>
      <xdr:rowOff>93714</xdr:rowOff>
    </xdr:to>
    <xdr:cxnSp macro="">
      <xdr:nvCxnSpPr>
        <xdr:cNvPr id="465" name="直線コネクタ 464"/>
        <xdr:cNvCxnSpPr/>
      </xdr:nvCxnSpPr>
      <xdr:spPr>
        <a:xfrm>
          <a:off x="9639300" y="1671704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86398</xdr:rowOff>
    </xdr:from>
    <xdr:to>
      <xdr:col>50</xdr:col>
      <xdr:colOff>114300</xdr:colOff>
      <xdr:row>97</xdr:row>
      <xdr:rowOff>109486</xdr:rowOff>
    </xdr:to>
    <xdr:cxnSp macro="">
      <xdr:nvCxnSpPr>
        <xdr:cNvPr id="468" name="直線コネクタ 467"/>
        <xdr:cNvCxnSpPr/>
      </xdr:nvCxnSpPr>
      <xdr:spPr>
        <a:xfrm flipV="1">
          <a:off x="8750300" y="16717048"/>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109486</xdr:rowOff>
    </xdr:from>
    <xdr:to>
      <xdr:col>45</xdr:col>
      <xdr:colOff>177800</xdr:colOff>
      <xdr:row>97</xdr:row>
      <xdr:rowOff>145948</xdr:rowOff>
    </xdr:to>
    <xdr:cxnSp macro="">
      <xdr:nvCxnSpPr>
        <xdr:cNvPr id="471" name="直線コネクタ 470"/>
        <xdr:cNvCxnSpPr/>
      </xdr:nvCxnSpPr>
      <xdr:spPr>
        <a:xfrm flipV="1">
          <a:off x="7861300" y="16740136"/>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145948</xdr:rowOff>
    </xdr:from>
    <xdr:to>
      <xdr:col>41</xdr:col>
      <xdr:colOff>50800</xdr:colOff>
      <xdr:row>97</xdr:row>
      <xdr:rowOff>158559</xdr:rowOff>
    </xdr:to>
    <xdr:cxnSp macro="">
      <xdr:nvCxnSpPr>
        <xdr:cNvPr id="474" name="直線コネクタ 473"/>
        <xdr:cNvCxnSpPr/>
      </xdr:nvCxnSpPr>
      <xdr:spPr>
        <a:xfrm flipV="1">
          <a:off x="6972300" y="16776598"/>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42914</xdr:rowOff>
    </xdr:from>
    <xdr:to>
      <xdr:col>55</xdr:col>
      <xdr:colOff>50800</xdr:colOff>
      <xdr:row>97</xdr:row>
      <xdr:rowOff>144514</xdr:rowOff>
    </xdr:to>
    <xdr:sp macro="" textlink="">
      <xdr:nvSpPr>
        <xdr:cNvPr id="484" name="楕円 483"/>
        <xdr:cNvSpPr/>
      </xdr:nvSpPr>
      <xdr:spPr>
        <a:xfrm>
          <a:off x="10426700" y="166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21341</xdr:rowOff>
    </xdr:from>
    <xdr:ext cx="534377" cy="259045"/>
    <xdr:sp macro="" textlink="">
      <xdr:nvSpPr>
        <xdr:cNvPr id="485" name="土木費該当値テキスト"/>
        <xdr:cNvSpPr txBox="1"/>
      </xdr:nvSpPr>
      <xdr:spPr>
        <a:xfrm>
          <a:off x="10528300" y="166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35598</xdr:rowOff>
    </xdr:from>
    <xdr:to>
      <xdr:col>50</xdr:col>
      <xdr:colOff>165100</xdr:colOff>
      <xdr:row>97</xdr:row>
      <xdr:rowOff>137198</xdr:rowOff>
    </xdr:to>
    <xdr:sp macro="" textlink="">
      <xdr:nvSpPr>
        <xdr:cNvPr id="486" name="楕円 485"/>
        <xdr:cNvSpPr/>
      </xdr:nvSpPr>
      <xdr:spPr>
        <a:xfrm>
          <a:off x="95885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128325</xdr:rowOff>
    </xdr:from>
    <xdr:ext cx="534377" cy="259045"/>
    <xdr:sp macro="" textlink="">
      <xdr:nvSpPr>
        <xdr:cNvPr id="487" name="テキスト ボックス 486"/>
        <xdr:cNvSpPr txBox="1"/>
      </xdr:nvSpPr>
      <xdr:spPr>
        <a:xfrm>
          <a:off x="9372111" y="167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58686</xdr:rowOff>
    </xdr:from>
    <xdr:to>
      <xdr:col>46</xdr:col>
      <xdr:colOff>38100</xdr:colOff>
      <xdr:row>97</xdr:row>
      <xdr:rowOff>160286</xdr:rowOff>
    </xdr:to>
    <xdr:sp macro="" textlink="">
      <xdr:nvSpPr>
        <xdr:cNvPr id="488" name="楕円 487"/>
        <xdr:cNvSpPr/>
      </xdr:nvSpPr>
      <xdr:spPr>
        <a:xfrm>
          <a:off x="8699500" y="166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151413</xdr:rowOff>
    </xdr:from>
    <xdr:ext cx="534377" cy="259045"/>
    <xdr:sp macro="" textlink="">
      <xdr:nvSpPr>
        <xdr:cNvPr id="489" name="テキスト ボックス 488"/>
        <xdr:cNvSpPr txBox="1"/>
      </xdr:nvSpPr>
      <xdr:spPr>
        <a:xfrm>
          <a:off x="8483111" y="167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95148</xdr:rowOff>
    </xdr:from>
    <xdr:to>
      <xdr:col>41</xdr:col>
      <xdr:colOff>101600</xdr:colOff>
      <xdr:row>98</xdr:row>
      <xdr:rowOff>25298</xdr:rowOff>
    </xdr:to>
    <xdr:sp macro="" textlink="">
      <xdr:nvSpPr>
        <xdr:cNvPr id="490" name="楕円 489"/>
        <xdr:cNvSpPr/>
      </xdr:nvSpPr>
      <xdr:spPr>
        <a:xfrm>
          <a:off x="7810500" y="167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16425</xdr:rowOff>
    </xdr:from>
    <xdr:ext cx="534377" cy="259045"/>
    <xdr:sp macro="" textlink="">
      <xdr:nvSpPr>
        <xdr:cNvPr id="491" name="テキスト ボックス 490"/>
        <xdr:cNvSpPr txBox="1"/>
      </xdr:nvSpPr>
      <xdr:spPr>
        <a:xfrm>
          <a:off x="7594111" y="168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107759</xdr:rowOff>
    </xdr:from>
    <xdr:to>
      <xdr:col>36</xdr:col>
      <xdr:colOff>165100</xdr:colOff>
      <xdr:row>98</xdr:row>
      <xdr:rowOff>37909</xdr:rowOff>
    </xdr:to>
    <xdr:sp macro="" textlink="">
      <xdr:nvSpPr>
        <xdr:cNvPr id="492" name="楕円 491"/>
        <xdr:cNvSpPr/>
      </xdr:nvSpPr>
      <xdr:spPr>
        <a:xfrm>
          <a:off x="6921500" y="167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29036</xdr:rowOff>
    </xdr:from>
    <xdr:ext cx="534377" cy="259045"/>
    <xdr:sp macro="" textlink="">
      <xdr:nvSpPr>
        <xdr:cNvPr id="493" name="テキスト ボックス 492"/>
        <xdr:cNvSpPr txBox="1"/>
      </xdr:nvSpPr>
      <xdr:spPr>
        <a:xfrm>
          <a:off x="6705111" y="168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63021</xdr:rowOff>
    </xdr:from>
    <xdr:to>
      <xdr:col>85</xdr:col>
      <xdr:colOff>127000</xdr:colOff>
      <xdr:row>38</xdr:row>
      <xdr:rowOff>106586</xdr:rowOff>
    </xdr:to>
    <xdr:cxnSp macro="">
      <xdr:nvCxnSpPr>
        <xdr:cNvPr id="525" name="直線コネクタ 524"/>
        <xdr:cNvCxnSpPr/>
      </xdr:nvCxnSpPr>
      <xdr:spPr>
        <a:xfrm flipV="1">
          <a:off x="15481300" y="6578121"/>
          <a:ext cx="8382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90681</xdr:rowOff>
    </xdr:from>
    <xdr:to>
      <xdr:col>81</xdr:col>
      <xdr:colOff>50800</xdr:colOff>
      <xdr:row>38</xdr:row>
      <xdr:rowOff>106586</xdr:rowOff>
    </xdr:to>
    <xdr:cxnSp macro="">
      <xdr:nvCxnSpPr>
        <xdr:cNvPr id="528" name="直線コネクタ 527"/>
        <xdr:cNvCxnSpPr/>
      </xdr:nvCxnSpPr>
      <xdr:spPr>
        <a:xfrm>
          <a:off x="14592300" y="6605781"/>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90584</xdr:rowOff>
    </xdr:from>
    <xdr:to>
      <xdr:col>76</xdr:col>
      <xdr:colOff>114300</xdr:colOff>
      <xdr:row>38</xdr:row>
      <xdr:rowOff>90681</xdr:rowOff>
    </xdr:to>
    <xdr:cxnSp macro="">
      <xdr:nvCxnSpPr>
        <xdr:cNvPr id="531" name="直線コネクタ 530"/>
        <xdr:cNvCxnSpPr/>
      </xdr:nvCxnSpPr>
      <xdr:spPr>
        <a:xfrm>
          <a:off x="13703300" y="6605684"/>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90584</xdr:rowOff>
    </xdr:from>
    <xdr:to>
      <xdr:col>71</xdr:col>
      <xdr:colOff>177800</xdr:colOff>
      <xdr:row>38</xdr:row>
      <xdr:rowOff>122784</xdr:rowOff>
    </xdr:to>
    <xdr:cxnSp macro="">
      <xdr:nvCxnSpPr>
        <xdr:cNvPr id="534" name="直線コネクタ 533"/>
        <xdr:cNvCxnSpPr/>
      </xdr:nvCxnSpPr>
      <xdr:spPr>
        <a:xfrm flipV="1">
          <a:off x="12814300" y="6605684"/>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12221</xdr:rowOff>
    </xdr:from>
    <xdr:to>
      <xdr:col>85</xdr:col>
      <xdr:colOff>177800</xdr:colOff>
      <xdr:row>38</xdr:row>
      <xdr:rowOff>113821</xdr:rowOff>
    </xdr:to>
    <xdr:sp macro="" textlink="">
      <xdr:nvSpPr>
        <xdr:cNvPr id="544" name="楕円 543"/>
        <xdr:cNvSpPr/>
      </xdr:nvSpPr>
      <xdr:spPr>
        <a:xfrm>
          <a:off x="16268700" y="65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98598</xdr:rowOff>
    </xdr:from>
    <xdr:ext cx="534377" cy="259045"/>
    <xdr:sp macro="" textlink="">
      <xdr:nvSpPr>
        <xdr:cNvPr id="545" name="消防費該当値テキスト"/>
        <xdr:cNvSpPr txBox="1"/>
      </xdr:nvSpPr>
      <xdr:spPr>
        <a:xfrm>
          <a:off x="16370300" y="644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55786</xdr:rowOff>
    </xdr:from>
    <xdr:to>
      <xdr:col>81</xdr:col>
      <xdr:colOff>101600</xdr:colOff>
      <xdr:row>38</xdr:row>
      <xdr:rowOff>157386</xdr:rowOff>
    </xdr:to>
    <xdr:sp macro="" textlink="">
      <xdr:nvSpPr>
        <xdr:cNvPr id="546" name="楕円 545"/>
        <xdr:cNvSpPr/>
      </xdr:nvSpPr>
      <xdr:spPr>
        <a:xfrm>
          <a:off x="15430500" y="65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148513</xdr:rowOff>
    </xdr:from>
    <xdr:ext cx="534377" cy="259045"/>
    <xdr:sp macro="" textlink="">
      <xdr:nvSpPr>
        <xdr:cNvPr id="547" name="テキスト ボックス 546"/>
        <xdr:cNvSpPr txBox="1"/>
      </xdr:nvSpPr>
      <xdr:spPr>
        <a:xfrm>
          <a:off x="15214111" y="66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39881</xdr:rowOff>
    </xdr:from>
    <xdr:to>
      <xdr:col>76</xdr:col>
      <xdr:colOff>165100</xdr:colOff>
      <xdr:row>38</xdr:row>
      <xdr:rowOff>141481</xdr:rowOff>
    </xdr:to>
    <xdr:sp macro="" textlink="">
      <xdr:nvSpPr>
        <xdr:cNvPr id="548" name="楕円 547"/>
        <xdr:cNvSpPr/>
      </xdr:nvSpPr>
      <xdr:spPr>
        <a:xfrm>
          <a:off x="14541500" y="65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132608</xdr:rowOff>
    </xdr:from>
    <xdr:ext cx="534377" cy="259045"/>
    <xdr:sp macro="" textlink="">
      <xdr:nvSpPr>
        <xdr:cNvPr id="549" name="テキスト ボックス 548"/>
        <xdr:cNvSpPr txBox="1"/>
      </xdr:nvSpPr>
      <xdr:spPr>
        <a:xfrm>
          <a:off x="14325111" y="66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39784</xdr:rowOff>
    </xdr:from>
    <xdr:to>
      <xdr:col>72</xdr:col>
      <xdr:colOff>38100</xdr:colOff>
      <xdr:row>38</xdr:row>
      <xdr:rowOff>141384</xdr:rowOff>
    </xdr:to>
    <xdr:sp macro="" textlink="">
      <xdr:nvSpPr>
        <xdr:cNvPr id="550" name="楕円 549"/>
        <xdr:cNvSpPr/>
      </xdr:nvSpPr>
      <xdr:spPr>
        <a:xfrm>
          <a:off x="13652500" y="65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132511</xdr:rowOff>
    </xdr:from>
    <xdr:ext cx="534377" cy="259045"/>
    <xdr:sp macro="" textlink="">
      <xdr:nvSpPr>
        <xdr:cNvPr id="551" name="テキスト ボックス 550"/>
        <xdr:cNvSpPr txBox="1"/>
      </xdr:nvSpPr>
      <xdr:spPr>
        <a:xfrm>
          <a:off x="13436111" y="664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71984</xdr:rowOff>
    </xdr:from>
    <xdr:to>
      <xdr:col>67</xdr:col>
      <xdr:colOff>101600</xdr:colOff>
      <xdr:row>39</xdr:row>
      <xdr:rowOff>2134</xdr:rowOff>
    </xdr:to>
    <xdr:sp macro="" textlink="">
      <xdr:nvSpPr>
        <xdr:cNvPr id="552" name="楕円 551"/>
        <xdr:cNvSpPr/>
      </xdr:nvSpPr>
      <xdr:spPr>
        <a:xfrm>
          <a:off x="12763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164711</xdr:rowOff>
    </xdr:from>
    <xdr:ext cx="534377" cy="259045"/>
    <xdr:sp macro="" textlink="">
      <xdr:nvSpPr>
        <xdr:cNvPr id="553" name="テキスト ボックス 552"/>
        <xdr:cNvSpPr txBox="1"/>
      </xdr:nvSpPr>
      <xdr:spPr>
        <a:xfrm>
          <a:off x="12547111" y="66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76672</xdr:rowOff>
    </xdr:from>
    <xdr:to>
      <xdr:col>85</xdr:col>
      <xdr:colOff>127000</xdr:colOff>
      <xdr:row>55</xdr:row>
      <xdr:rowOff>83987</xdr:rowOff>
    </xdr:to>
    <xdr:cxnSp macro="">
      <xdr:nvCxnSpPr>
        <xdr:cNvPr id="585" name="直線コネクタ 584"/>
        <xdr:cNvCxnSpPr/>
      </xdr:nvCxnSpPr>
      <xdr:spPr>
        <a:xfrm>
          <a:off x="15481300" y="9334972"/>
          <a:ext cx="8382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76672</xdr:rowOff>
    </xdr:from>
    <xdr:to>
      <xdr:col>81</xdr:col>
      <xdr:colOff>50800</xdr:colOff>
      <xdr:row>55</xdr:row>
      <xdr:rowOff>107206</xdr:rowOff>
    </xdr:to>
    <xdr:cxnSp macro="">
      <xdr:nvCxnSpPr>
        <xdr:cNvPr id="588" name="直線コネクタ 587"/>
        <xdr:cNvCxnSpPr/>
      </xdr:nvCxnSpPr>
      <xdr:spPr>
        <a:xfrm flipV="1">
          <a:off x="14592300" y="9334972"/>
          <a:ext cx="889000" cy="20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58579</xdr:rowOff>
    </xdr:from>
    <xdr:to>
      <xdr:col>76</xdr:col>
      <xdr:colOff>114300</xdr:colOff>
      <xdr:row>55</xdr:row>
      <xdr:rowOff>107206</xdr:rowOff>
    </xdr:to>
    <xdr:cxnSp macro="">
      <xdr:nvCxnSpPr>
        <xdr:cNvPr id="591" name="直線コネクタ 590"/>
        <xdr:cNvCxnSpPr/>
      </xdr:nvCxnSpPr>
      <xdr:spPr>
        <a:xfrm>
          <a:off x="13703300" y="9488329"/>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145121</xdr:rowOff>
    </xdr:from>
    <xdr:to>
      <xdr:col>71</xdr:col>
      <xdr:colOff>177800</xdr:colOff>
      <xdr:row>55</xdr:row>
      <xdr:rowOff>58579</xdr:rowOff>
    </xdr:to>
    <xdr:cxnSp macro="">
      <xdr:nvCxnSpPr>
        <xdr:cNvPr id="594" name="直線コネクタ 593"/>
        <xdr:cNvCxnSpPr/>
      </xdr:nvCxnSpPr>
      <xdr:spPr>
        <a:xfrm>
          <a:off x="12814300" y="9403421"/>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106711</xdr:rowOff>
    </xdr:from>
    <xdr:ext cx="534377" cy="259045"/>
    <xdr:sp macro="" textlink="">
      <xdr:nvSpPr>
        <xdr:cNvPr id="598" name="テキスト ボックス 597"/>
        <xdr:cNvSpPr txBox="1"/>
      </xdr:nvSpPr>
      <xdr:spPr>
        <a:xfrm>
          <a:off x="12547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33187</xdr:rowOff>
    </xdr:from>
    <xdr:to>
      <xdr:col>85</xdr:col>
      <xdr:colOff>177800</xdr:colOff>
      <xdr:row>55</xdr:row>
      <xdr:rowOff>134787</xdr:rowOff>
    </xdr:to>
    <xdr:sp macro="" textlink="">
      <xdr:nvSpPr>
        <xdr:cNvPr id="604" name="楕円 603"/>
        <xdr:cNvSpPr/>
      </xdr:nvSpPr>
      <xdr:spPr>
        <a:xfrm>
          <a:off x="16268700" y="94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56064</xdr:rowOff>
    </xdr:from>
    <xdr:ext cx="534377" cy="259045"/>
    <xdr:sp macro="" textlink="">
      <xdr:nvSpPr>
        <xdr:cNvPr id="605" name="教育費該当値テキスト"/>
        <xdr:cNvSpPr txBox="1"/>
      </xdr:nvSpPr>
      <xdr:spPr>
        <a:xfrm>
          <a:off x="16370300" y="931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25872</xdr:rowOff>
    </xdr:from>
    <xdr:to>
      <xdr:col>81</xdr:col>
      <xdr:colOff>101600</xdr:colOff>
      <xdr:row>54</xdr:row>
      <xdr:rowOff>127472</xdr:rowOff>
    </xdr:to>
    <xdr:sp macro="" textlink="">
      <xdr:nvSpPr>
        <xdr:cNvPr id="606" name="楕円 605"/>
        <xdr:cNvSpPr/>
      </xdr:nvSpPr>
      <xdr:spPr>
        <a:xfrm>
          <a:off x="15430500" y="92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143999</xdr:rowOff>
    </xdr:from>
    <xdr:ext cx="534377" cy="259045"/>
    <xdr:sp macro="" textlink="">
      <xdr:nvSpPr>
        <xdr:cNvPr id="607" name="テキスト ボックス 606"/>
        <xdr:cNvSpPr txBox="1"/>
      </xdr:nvSpPr>
      <xdr:spPr>
        <a:xfrm>
          <a:off x="15214111" y="90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56406</xdr:rowOff>
    </xdr:from>
    <xdr:to>
      <xdr:col>76</xdr:col>
      <xdr:colOff>165100</xdr:colOff>
      <xdr:row>55</xdr:row>
      <xdr:rowOff>158006</xdr:rowOff>
    </xdr:to>
    <xdr:sp macro="" textlink="">
      <xdr:nvSpPr>
        <xdr:cNvPr id="608" name="楕円 607"/>
        <xdr:cNvSpPr/>
      </xdr:nvSpPr>
      <xdr:spPr>
        <a:xfrm>
          <a:off x="14541500" y="94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3083</xdr:rowOff>
    </xdr:from>
    <xdr:ext cx="534377" cy="259045"/>
    <xdr:sp macro="" textlink="">
      <xdr:nvSpPr>
        <xdr:cNvPr id="609" name="テキスト ボックス 608"/>
        <xdr:cNvSpPr txBox="1"/>
      </xdr:nvSpPr>
      <xdr:spPr>
        <a:xfrm>
          <a:off x="14325111" y="92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7779</xdr:rowOff>
    </xdr:from>
    <xdr:to>
      <xdr:col>72</xdr:col>
      <xdr:colOff>38100</xdr:colOff>
      <xdr:row>55</xdr:row>
      <xdr:rowOff>109379</xdr:rowOff>
    </xdr:to>
    <xdr:sp macro="" textlink="">
      <xdr:nvSpPr>
        <xdr:cNvPr id="610" name="楕円 609"/>
        <xdr:cNvSpPr/>
      </xdr:nvSpPr>
      <xdr:spPr>
        <a:xfrm>
          <a:off x="13652500" y="94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125906</xdr:rowOff>
    </xdr:from>
    <xdr:ext cx="534377" cy="259045"/>
    <xdr:sp macro="" textlink="">
      <xdr:nvSpPr>
        <xdr:cNvPr id="611" name="テキスト ボックス 610"/>
        <xdr:cNvSpPr txBox="1"/>
      </xdr:nvSpPr>
      <xdr:spPr>
        <a:xfrm>
          <a:off x="13436111" y="92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94321</xdr:rowOff>
    </xdr:from>
    <xdr:to>
      <xdr:col>67</xdr:col>
      <xdr:colOff>101600</xdr:colOff>
      <xdr:row>55</xdr:row>
      <xdr:rowOff>24471</xdr:rowOff>
    </xdr:to>
    <xdr:sp macro="" textlink="">
      <xdr:nvSpPr>
        <xdr:cNvPr id="612" name="楕円 611"/>
        <xdr:cNvSpPr/>
      </xdr:nvSpPr>
      <xdr:spPr>
        <a:xfrm>
          <a:off x="12763500" y="93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40998</xdr:rowOff>
    </xdr:from>
    <xdr:ext cx="534377" cy="259045"/>
    <xdr:sp macro="" textlink="">
      <xdr:nvSpPr>
        <xdr:cNvPr id="613" name="テキスト ボックス 612"/>
        <xdr:cNvSpPr txBox="1"/>
      </xdr:nvSpPr>
      <xdr:spPr>
        <a:xfrm>
          <a:off x="12547111" y="91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81133</xdr:rowOff>
    </xdr:from>
    <xdr:to>
      <xdr:col>85</xdr:col>
      <xdr:colOff>127000</xdr:colOff>
      <xdr:row>78</xdr:row>
      <xdr:rowOff>123332</xdr:rowOff>
    </xdr:to>
    <xdr:cxnSp macro="">
      <xdr:nvCxnSpPr>
        <xdr:cNvPr id="640" name="直線コネクタ 639"/>
        <xdr:cNvCxnSpPr/>
      </xdr:nvCxnSpPr>
      <xdr:spPr>
        <a:xfrm flipV="1">
          <a:off x="15481300" y="13454233"/>
          <a:ext cx="8382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123332</xdr:rowOff>
    </xdr:from>
    <xdr:to>
      <xdr:col>81</xdr:col>
      <xdr:colOff>50800</xdr:colOff>
      <xdr:row>78</xdr:row>
      <xdr:rowOff>139700</xdr:rowOff>
    </xdr:to>
    <xdr:cxnSp macro="">
      <xdr:nvCxnSpPr>
        <xdr:cNvPr id="643" name="直線コネクタ 642"/>
        <xdr:cNvCxnSpPr/>
      </xdr:nvCxnSpPr>
      <xdr:spPr>
        <a:xfrm flipV="1">
          <a:off x="14592300" y="13496432"/>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128361</xdr:rowOff>
    </xdr:from>
    <xdr:to>
      <xdr:col>76</xdr:col>
      <xdr:colOff>114300</xdr:colOff>
      <xdr:row>78</xdr:row>
      <xdr:rowOff>139700</xdr:rowOff>
    </xdr:to>
    <xdr:cxnSp macro="">
      <xdr:nvCxnSpPr>
        <xdr:cNvPr id="646" name="直線コネクタ 645"/>
        <xdr:cNvCxnSpPr/>
      </xdr:nvCxnSpPr>
      <xdr:spPr>
        <a:xfrm>
          <a:off x="13703300" y="13501461"/>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63850</xdr:rowOff>
    </xdr:from>
    <xdr:to>
      <xdr:col>71</xdr:col>
      <xdr:colOff>177800</xdr:colOff>
      <xdr:row>78</xdr:row>
      <xdr:rowOff>128361</xdr:rowOff>
    </xdr:to>
    <xdr:cxnSp macro="">
      <xdr:nvCxnSpPr>
        <xdr:cNvPr id="649" name="直線コネクタ 648"/>
        <xdr:cNvCxnSpPr/>
      </xdr:nvCxnSpPr>
      <xdr:spPr>
        <a:xfrm>
          <a:off x="12814300" y="13436950"/>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150354</xdr:rowOff>
    </xdr:from>
    <xdr:ext cx="378565" cy="259045"/>
    <xdr:sp macro="" textlink="">
      <xdr:nvSpPr>
        <xdr:cNvPr id="653" name="テキスト ボックス 652"/>
        <xdr:cNvSpPr txBox="1"/>
      </xdr:nvSpPr>
      <xdr:spPr>
        <a:xfrm>
          <a:off x="12625017" y="13523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30333</xdr:rowOff>
    </xdr:from>
    <xdr:to>
      <xdr:col>85</xdr:col>
      <xdr:colOff>177800</xdr:colOff>
      <xdr:row>78</xdr:row>
      <xdr:rowOff>131933</xdr:rowOff>
    </xdr:to>
    <xdr:sp macro="" textlink="">
      <xdr:nvSpPr>
        <xdr:cNvPr id="659" name="楕円 658"/>
        <xdr:cNvSpPr/>
      </xdr:nvSpPr>
      <xdr:spPr>
        <a:xfrm>
          <a:off x="16268700" y="134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132341</xdr:rowOff>
    </xdr:from>
    <xdr:ext cx="469744" cy="259045"/>
    <xdr:sp macro="" textlink="">
      <xdr:nvSpPr>
        <xdr:cNvPr id="660" name="災害復旧費該当値テキスト"/>
        <xdr:cNvSpPr txBox="1"/>
      </xdr:nvSpPr>
      <xdr:spPr>
        <a:xfrm>
          <a:off x="16370300" y="133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72532</xdr:rowOff>
    </xdr:from>
    <xdr:to>
      <xdr:col>81</xdr:col>
      <xdr:colOff>101600</xdr:colOff>
      <xdr:row>79</xdr:row>
      <xdr:rowOff>2682</xdr:rowOff>
    </xdr:to>
    <xdr:sp macro="" textlink="">
      <xdr:nvSpPr>
        <xdr:cNvPr id="661" name="楕円 660"/>
        <xdr:cNvSpPr/>
      </xdr:nvSpPr>
      <xdr:spPr>
        <a:xfrm>
          <a:off x="15430500" y="134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165259</xdr:rowOff>
    </xdr:from>
    <xdr:ext cx="378565" cy="259045"/>
    <xdr:sp macro="" textlink="">
      <xdr:nvSpPr>
        <xdr:cNvPr id="662" name="テキスト ボックス 661"/>
        <xdr:cNvSpPr txBox="1"/>
      </xdr:nvSpPr>
      <xdr:spPr>
        <a:xfrm>
          <a:off x="15292017" y="13538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77561</xdr:rowOff>
    </xdr:from>
    <xdr:to>
      <xdr:col>72</xdr:col>
      <xdr:colOff>38100</xdr:colOff>
      <xdr:row>79</xdr:row>
      <xdr:rowOff>7711</xdr:rowOff>
    </xdr:to>
    <xdr:sp macro="" textlink="">
      <xdr:nvSpPr>
        <xdr:cNvPr id="665" name="楕円 664"/>
        <xdr:cNvSpPr/>
      </xdr:nvSpPr>
      <xdr:spPr>
        <a:xfrm>
          <a:off x="13652500" y="134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170288</xdr:rowOff>
    </xdr:from>
    <xdr:ext cx="378565" cy="259045"/>
    <xdr:sp macro="" textlink="">
      <xdr:nvSpPr>
        <xdr:cNvPr id="666" name="テキスト ボックス 665"/>
        <xdr:cNvSpPr txBox="1"/>
      </xdr:nvSpPr>
      <xdr:spPr>
        <a:xfrm>
          <a:off x="13514017" y="1354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13050</xdr:rowOff>
    </xdr:from>
    <xdr:to>
      <xdr:col>67</xdr:col>
      <xdr:colOff>101600</xdr:colOff>
      <xdr:row>78</xdr:row>
      <xdr:rowOff>114650</xdr:rowOff>
    </xdr:to>
    <xdr:sp macro="" textlink="">
      <xdr:nvSpPr>
        <xdr:cNvPr id="667" name="楕円 666"/>
        <xdr:cNvSpPr/>
      </xdr:nvSpPr>
      <xdr:spPr>
        <a:xfrm>
          <a:off x="127635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131177</xdr:rowOff>
    </xdr:from>
    <xdr:ext cx="469744" cy="259045"/>
    <xdr:sp macro="" textlink="">
      <xdr:nvSpPr>
        <xdr:cNvPr id="668" name="テキスト ボックス 667"/>
        <xdr:cNvSpPr txBox="1"/>
      </xdr:nvSpPr>
      <xdr:spPr>
        <a:xfrm>
          <a:off x="12579428" y="1316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92201</xdr:rowOff>
    </xdr:from>
    <xdr:to>
      <xdr:col>85</xdr:col>
      <xdr:colOff>127000</xdr:colOff>
      <xdr:row>96</xdr:row>
      <xdr:rowOff>115044</xdr:rowOff>
    </xdr:to>
    <xdr:cxnSp macro="">
      <xdr:nvCxnSpPr>
        <xdr:cNvPr id="699" name="直線コネクタ 698"/>
        <xdr:cNvCxnSpPr/>
      </xdr:nvCxnSpPr>
      <xdr:spPr>
        <a:xfrm flipV="1">
          <a:off x="15481300" y="16551401"/>
          <a:ext cx="8382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115044</xdr:rowOff>
    </xdr:from>
    <xdr:to>
      <xdr:col>81</xdr:col>
      <xdr:colOff>50800</xdr:colOff>
      <xdr:row>96</xdr:row>
      <xdr:rowOff>170692</xdr:rowOff>
    </xdr:to>
    <xdr:cxnSp macro="">
      <xdr:nvCxnSpPr>
        <xdr:cNvPr id="702" name="直線コネクタ 701"/>
        <xdr:cNvCxnSpPr/>
      </xdr:nvCxnSpPr>
      <xdr:spPr>
        <a:xfrm flipV="1">
          <a:off x="14592300" y="16574244"/>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170692</xdr:rowOff>
    </xdr:from>
    <xdr:to>
      <xdr:col>76</xdr:col>
      <xdr:colOff>114300</xdr:colOff>
      <xdr:row>97</xdr:row>
      <xdr:rowOff>3274</xdr:rowOff>
    </xdr:to>
    <xdr:cxnSp macro="">
      <xdr:nvCxnSpPr>
        <xdr:cNvPr id="705" name="直線コネクタ 704"/>
        <xdr:cNvCxnSpPr/>
      </xdr:nvCxnSpPr>
      <xdr:spPr>
        <a:xfrm flipV="1">
          <a:off x="13703300" y="16629892"/>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3274</xdr:rowOff>
    </xdr:from>
    <xdr:to>
      <xdr:col>71</xdr:col>
      <xdr:colOff>177800</xdr:colOff>
      <xdr:row>97</xdr:row>
      <xdr:rowOff>27915</xdr:rowOff>
    </xdr:to>
    <xdr:cxnSp macro="">
      <xdr:nvCxnSpPr>
        <xdr:cNvPr id="708" name="直線コネクタ 707"/>
        <xdr:cNvCxnSpPr/>
      </xdr:nvCxnSpPr>
      <xdr:spPr>
        <a:xfrm flipV="1">
          <a:off x="12814300" y="16633924"/>
          <a:ext cx="8890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41401</xdr:rowOff>
    </xdr:from>
    <xdr:to>
      <xdr:col>85</xdr:col>
      <xdr:colOff>177800</xdr:colOff>
      <xdr:row>96</xdr:row>
      <xdr:rowOff>143001</xdr:rowOff>
    </xdr:to>
    <xdr:sp macro="" textlink="">
      <xdr:nvSpPr>
        <xdr:cNvPr id="718" name="楕円 717"/>
        <xdr:cNvSpPr/>
      </xdr:nvSpPr>
      <xdr:spPr>
        <a:xfrm>
          <a:off x="16268700" y="165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19828</xdr:rowOff>
    </xdr:from>
    <xdr:ext cx="534377" cy="259045"/>
    <xdr:sp macro="" textlink="">
      <xdr:nvSpPr>
        <xdr:cNvPr id="719" name="公債費該当値テキスト"/>
        <xdr:cNvSpPr txBox="1"/>
      </xdr:nvSpPr>
      <xdr:spPr>
        <a:xfrm>
          <a:off x="16370300" y="164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64244</xdr:rowOff>
    </xdr:from>
    <xdr:to>
      <xdr:col>81</xdr:col>
      <xdr:colOff>101600</xdr:colOff>
      <xdr:row>96</xdr:row>
      <xdr:rowOff>165844</xdr:rowOff>
    </xdr:to>
    <xdr:sp macro="" textlink="">
      <xdr:nvSpPr>
        <xdr:cNvPr id="720" name="楕円 719"/>
        <xdr:cNvSpPr/>
      </xdr:nvSpPr>
      <xdr:spPr>
        <a:xfrm>
          <a:off x="15430500" y="165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156971</xdr:rowOff>
    </xdr:from>
    <xdr:ext cx="534377" cy="259045"/>
    <xdr:sp macro="" textlink="">
      <xdr:nvSpPr>
        <xdr:cNvPr id="721" name="テキスト ボックス 720"/>
        <xdr:cNvSpPr txBox="1"/>
      </xdr:nvSpPr>
      <xdr:spPr>
        <a:xfrm>
          <a:off x="15214111" y="166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119892</xdr:rowOff>
    </xdr:from>
    <xdr:to>
      <xdr:col>76</xdr:col>
      <xdr:colOff>165100</xdr:colOff>
      <xdr:row>97</xdr:row>
      <xdr:rowOff>50042</xdr:rowOff>
    </xdr:to>
    <xdr:sp macro="" textlink="">
      <xdr:nvSpPr>
        <xdr:cNvPr id="722" name="楕円 721"/>
        <xdr:cNvSpPr/>
      </xdr:nvSpPr>
      <xdr:spPr>
        <a:xfrm>
          <a:off x="14541500" y="16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41169</xdr:rowOff>
    </xdr:from>
    <xdr:ext cx="534377" cy="259045"/>
    <xdr:sp macro="" textlink="">
      <xdr:nvSpPr>
        <xdr:cNvPr id="723" name="テキスト ボックス 722"/>
        <xdr:cNvSpPr txBox="1"/>
      </xdr:nvSpPr>
      <xdr:spPr>
        <a:xfrm>
          <a:off x="14325111" y="166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123924</xdr:rowOff>
    </xdr:from>
    <xdr:to>
      <xdr:col>72</xdr:col>
      <xdr:colOff>38100</xdr:colOff>
      <xdr:row>97</xdr:row>
      <xdr:rowOff>54074</xdr:rowOff>
    </xdr:to>
    <xdr:sp macro="" textlink="">
      <xdr:nvSpPr>
        <xdr:cNvPr id="724" name="楕円 723"/>
        <xdr:cNvSpPr/>
      </xdr:nvSpPr>
      <xdr:spPr>
        <a:xfrm>
          <a:off x="13652500" y="165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45201</xdr:rowOff>
    </xdr:from>
    <xdr:ext cx="534377" cy="259045"/>
    <xdr:sp macro="" textlink="">
      <xdr:nvSpPr>
        <xdr:cNvPr id="725" name="テキスト ボックス 724"/>
        <xdr:cNvSpPr txBox="1"/>
      </xdr:nvSpPr>
      <xdr:spPr>
        <a:xfrm>
          <a:off x="13436111" y="1667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148565</xdr:rowOff>
    </xdr:from>
    <xdr:to>
      <xdr:col>67</xdr:col>
      <xdr:colOff>101600</xdr:colOff>
      <xdr:row>97</xdr:row>
      <xdr:rowOff>78715</xdr:rowOff>
    </xdr:to>
    <xdr:sp macro="" textlink="">
      <xdr:nvSpPr>
        <xdr:cNvPr id="726" name="楕円 725"/>
        <xdr:cNvSpPr/>
      </xdr:nvSpPr>
      <xdr:spPr>
        <a:xfrm>
          <a:off x="12763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69842</xdr:rowOff>
    </xdr:from>
    <xdr:ext cx="534377" cy="259045"/>
    <xdr:sp macro="" textlink="">
      <xdr:nvSpPr>
        <xdr:cNvPr id="727" name="テキスト ボックス 726"/>
        <xdr:cNvSpPr txBox="1"/>
      </xdr:nvSpPr>
      <xdr:spPr>
        <a:xfrm>
          <a:off x="12547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目的別歳出は、全体的な歳出の押し上げにより、各目的別歳出は前年度比で増額の傾向にある。総額に占める構成比は、民生費が</a:t>
          </a:r>
          <a:r>
            <a:rPr kumimoji="1" lang="en-US" altLang="ja-JP" sz="1300">
              <a:latin typeface="ＭＳ Ｐゴシック" panose="020B0600070205080204" pitchFamily="50" charset="-128"/>
              <a:ea typeface="ＭＳ Ｐゴシック" panose="020B0600070205080204" pitchFamily="50" charset="-128"/>
            </a:rPr>
            <a:t>35.03%</a:t>
          </a:r>
          <a:r>
            <a:rPr kumimoji="1" lang="ja-JP" altLang="en-US" sz="1300">
              <a:latin typeface="ＭＳ Ｐゴシック" panose="020B0600070205080204" pitchFamily="50" charset="-128"/>
              <a:ea typeface="ＭＳ Ｐゴシック" panose="020B0600070205080204" pitchFamily="50" charset="-128"/>
            </a:rPr>
            <a:t>、教育費が</a:t>
          </a:r>
          <a:r>
            <a:rPr kumimoji="1" lang="en-US" altLang="ja-JP" sz="1300">
              <a:latin typeface="ＭＳ Ｐゴシック" panose="020B0600070205080204" pitchFamily="50" charset="-128"/>
              <a:ea typeface="ＭＳ Ｐゴシック" panose="020B0600070205080204" pitchFamily="50" charset="-128"/>
            </a:rPr>
            <a:t>15.07%</a:t>
          </a:r>
          <a:r>
            <a:rPr kumimoji="1" lang="ja-JP" altLang="en-US" sz="1300">
              <a:latin typeface="ＭＳ Ｐゴシック" panose="020B0600070205080204" pitchFamily="50" charset="-128"/>
              <a:ea typeface="ＭＳ Ｐゴシック" panose="020B0600070205080204" pitchFamily="50" charset="-128"/>
            </a:rPr>
            <a:t>、総務費が</a:t>
          </a:r>
          <a:r>
            <a:rPr kumimoji="1" lang="en-US" altLang="ja-JP" sz="1300">
              <a:latin typeface="ＭＳ Ｐゴシック" panose="020B0600070205080204" pitchFamily="50" charset="-128"/>
              <a:ea typeface="ＭＳ Ｐゴシック" panose="020B0600070205080204" pitchFamily="50" charset="-128"/>
            </a:rPr>
            <a:t>11.51%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住民一人当たりのコストは、民生費（</a:t>
          </a:r>
          <a:r>
            <a:rPr kumimoji="1" lang="en-US" altLang="ja-JP" sz="1300">
              <a:latin typeface="ＭＳ Ｐゴシック" panose="020B0600070205080204" pitchFamily="50" charset="-128"/>
              <a:ea typeface="ＭＳ Ｐゴシック" panose="020B0600070205080204" pitchFamily="50" charset="-128"/>
            </a:rPr>
            <a:t>146,205</a:t>
          </a:r>
          <a:r>
            <a:rPr kumimoji="1" lang="ja-JP" altLang="en-US" sz="1300">
              <a:latin typeface="ＭＳ Ｐゴシック" panose="020B0600070205080204" pitchFamily="50" charset="-128"/>
              <a:ea typeface="ＭＳ Ｐゴシック" panose="020B0600070205080204" pitchFamily="50" charset="-128"/>
            </a:rPr>
            <a:t>円）、農林水産業費（</a:t>
          </a:r>
          <a:r>
            <a:rPr kumimoji="1" lang="en-US" altLang="ja-JP" sz="1300">
              <a:latin typeface="ＭＳ Ｐゴシック" panose="020B0600070205080204" pitchFamily="50" charset="-128"/>
              <a:ea typeface="ＭＳ Ｐゴシック" panose="020B0600070205080204" pitchFamily="50" charset="-128"/>
            </a:rPr>
            <a:t>32,302</a:t>
          </a:r>
          <a:r>
            <a:rPr kumimoji="1" lang="ja-JP" altLang="en-US" sz="1300">
              <a:latin typeface="ＭＳ Ｐゴシック" panose="020B0600070205080204" pitchFamily="50" charset="-128"/>
              <a:ea typeface="ＭＳ Ｐゴシック" panose="020B0600070205080204" pitchFamily="50" charset="-128"/>
            </a:rPr>
            <a:t>円）、教育費（</a:t>
          </a:r>
          <a:r>
            <a:rPr kumimoji="1" lang="en-US" altLang="ja-JP" sz="1300">
              <a:latin typeface="ＭＳ Ｐゴシック" panose="020B0600070205080204" pitchFamily="50" charset="-128"/>
              <a:ea typeface="ＭＳ Ｐゴシック" panose="020B0600070205080204" pitchFamily="50" charset="-128"/>
            </a:rPr>
            <a:t>62,912</a:t>
          </a:r>
          <a:r>
            <a:rPr kumimoji="1" lang="ja-JP" altLang="en-US" sz="1300">
              <a:latin typeface="ＭＳ Ｐゴシック" panose="020B0600070205080204" pitchFamily="50" charset="-128"/>
              <a:ea typeface="ＭＳ Ｐゴシック" panose="020B0600070205080204" pitchFamily="50" charset="-128"/>
            </a:rPr>
            <a:t>円）で類似団体平均を上回っている。民生費は、女性活躍支援施設や学童保育所の増築、障害者総合支援事業における給付の増などにより前年度比で増となっており、農林水産業費では、山本地区農道整備の皆減等の減額要因があるものの、日野菜加工施設の整備に対する補助やため池ハザードマップの作成等が影響し前年度比で大きく増となっている。教育費については、幼稚園・小中学校の施設改修等の皆減が影響し、前年度比と比較すると減額となったが、小学校等の施設・備品整備や地区公民館のトイレ洋式化等が影響し、類似団体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財政調整基金は、近年、取り崩しを行わずに財政運営を行えて来ており、</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億を超える残高を保有してきたが、平成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年度は税収および地方交付税等の主要財源の減額が影響し、取り崩した基金の積み戻しが出来なかった。結果、標準財政規模に対する財政調整基金残高の比率は、平成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年度以降、低くくなっている。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年度は税収および地方交付税の増額等により実質収支額は前年度比で増額となったことから、標準財政規模に対する比率は上昇した。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今後は、義務的経費および公債費、公共施設の老朽化対策に要する経費等の増が想定されるため、税徴収の強化および適切な財源確保や事務事業の見直しなどを進めるなど、適切な財政運営に努める。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連結実質赤字比率に係る赤字・黒字の構成では、赤字となった会計は存在せず、全ての会計で黒字となった。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また、黒字の大部分は、水道事業会計と一般会計が占めており、特に水道事業会計に係る黒字部分が大きい。一般会計の実質収支は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千万円程度となり、水道事業会計は流動資産が</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千万円程度（うち現金預金として保有している部分が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千万円程度）となっている。水道事業会計においては、余剰額の大部分が現金預金であり、これが黒字の要因となっている。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今後については、各会計とも引き続き、積極的な財源の確保に努めるとともに、事務事業の見直し等による経費支出の効率化に取り組むことにより、黒字の確保を図りたい。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9482004</v>
      </c>
      <c r="BO4" s="461"/>
      <c r="BP4" s="461"/>
      <c r="BQ4" s="461"/>
      <c r="BR4" s="461"/>
      <c r="BS4" s="461"/>
      <c r="BT4" s="461"/>
      <c r="BU4" s="462"/>
      <c r="BV4" s="460">
        <v>9208924</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7.5</v>
      </c>
      <c r="CU4" s="642"/>
      <c r="CV4" s="642"/>
      <c r="CW4" s="642"/>
      <c r="CX4" s="642"/>
      <c r="CY4" s="642"/>
      <c r="CZ4" s="642"/>
      <c r="DA4" s="643"/>
      <c r="DB4" s="641">
        <v>5.8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8965079</v>
      </c>
      <c r="BO5" s="466"/>
      <c r="BP5" s="466"/>
      <c r="BQ5" s="466"/>
      <c r="BR5" s="466"/>
      <c r="BS5" s="466"/>
      <c r="BT5" s="466"/>
      <c r="BU5" s="467"/>
      <c r="BV5" s="465">
        <v>8757671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84.6</v>
      </c>
      <c r="CU5" s="436"/>
      <c r="CV5" s="436"/>
      <c r="CW5" s="436"/>
      <c r="CX5" s="436"/>
      <c r="CY5" s="436"/>
      <c r="CZ5" s="436"/>
      <c r="DA5" s="437"/>
      <c r="DB5" s="435">
        <v>94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516925</v>
      </c>
      <c r="BO6" s="466"/>
      <c r="BP6" s="466"/>
      <c r="BQ6" s="466"/>
      <c r="BR6" s="466"/>
      <c r="BS6" s="466"/>
      <c r="BT6" s="466"/>
      <c r="BU6" s="467"/>
      <c r="BV6" s="465">
        <v>451253</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90.5</v>
      </c>
      <c r="CU6" s="616"/>
      <c r="CV6" s="616"/>
      <c r="CW6" s="616"/>
      <c r="CX6" s="616"/>
      <c r="CY6" s="616"/>
      <c r="CZ6" s="616"/>
      <c r="DA6" s="617"/>
      <c r="DB6" s="615">
        <v>100</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81648</v>
      </c>
      <c r="BO7" s="466"/>
      <c r="BP7" s="466"/>
      <c r="BQ7" s="466"/>
      <c r="BR7" s="466"/>
      <c r="BS7" s="466"/>
      <c r="BT7" s="466"/>
      <c r="BU7" s="467"/>
      <c r="BV7" s="465">
        <v>117310</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5796276</v>
      </c>
      <c r="CU7" s="466"/>
      <c r="CV7" s="466"/>
      <c r="CW7" s="466"/>
      <c r="CX7" s="466"/>
      <c r="CY7" s="466"/>
      <c r="CZ7" s="466"/>
      <c r="DA7" s="467"/>
      <c r="DB7" s="465">
        <v>5743482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435277</v>
      </c>
      <c r="BO8" s="466"/>
      <c r="BP8" s="466"/>
      <c r="BQ8" s="466"/>
      <c r="BR8" s="466"/>
      <c r="BS8" s="466"/>
      <c r="BT8" s="466"/>
      <c r="BU8" s="467"/>
      <c r="BV8" s="465">
        <v>333943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0.69</v>
      </c>
      <c r="CU8" s="579"/>
      <c r="CV8" s="579"/>
      <c r="CW8" s="579"/>
      <c r="CX8" s="579"/>
      <c r="CY8" s="579"/>
      <c r="CZ8" s="579"/>
      <c r="DA8" s="580"/>
      <c r="DB8" s="578">
        <v>0.69</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21873</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101334</v>
      </c>
      <c r="BO9" s="466"/>
      <c r="BP9" s="466"/>
      <c r="BQ9" s="466"/>
      <c r="BR9" s="466"/>
      <c r="BS9" s="466"/>
      <c r="BT9" s="466"/>
      <c r="BU9" s="467"/>
      <c r="BV9" s="465">
        <v>89407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9.6999999999999993</v>
      </c>
      <c r="CU9" s="436"/>
      <c r="CV9" s="436"/>
      <c r="CW9" s="436"/>
      <c r="CX9" s="436"/>
      <c r="CY9" s="436"/>
      <c r="CZ9" s="436"/>
      <c r="DA9" s="437"/>
      <c r="DB9" s="435">
        <v>10.199999999999999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22870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93</v>
      </c>
      <c r="AV10" s="523"/>
      <c r="AW10" s="523"/>
      <c r="AX10" s="523"/>
      <c r="AY10" s="445" t="s">
        <v>119</v>
      </c>
      <c r="AZ10" s="446"/>
      <c r="BA10" s="446"/>
      <c r="BB10" s="446"/>
      <c r="BC10" s="446"/>
      <c r="BD10" s="446"/>
      <c r="BE10" s="446"/>
      <c r="BF10" s="446"/>
      <c r="BG10" s="446"/>
      <c r="BH10" s="446"/>
      <c r="BI10" s="446"/>
      <c r="BJ10" s="446"/>
      <c r="BK10" s="446"/>
      <c r="BL10" s="446"/>
      <c r="BM10" s="447"/>
      <c r="BN10" s="465">
        <v>540</v>
      </c>
      <c r="BO10" s="466"/>
      <c r="BP10" s="466"/>
      <c r="BQ10" s="466"/>
      <c r="BR10" s="466"/>
      <c r="BS10" s="466"/>
      <c r="BT10" s="466"/>
      <c r="BU10" s="467"/>
      <c r="BV10" s="465">
        <v>600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21479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93612</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20961</v>
      </c>
      <c r="S13" s="569"/>
      <c r="T13" s="569"/>
      <c r="U13" s="569"/>
      <c r="V13" s="570"/>
      <c r="W13" s="556" t="s">
        <v>138</v>
      </c>
      <c r="X13" s="478"/>
      <c r="Y13" s="478"/>
      <c r="Z13" s="478"/>
      <c r="AA13" s="478"/>
      <c r="AB13" s="479"/>
      <c r="AC13" s="441">
        <v>555</v>
      </c>
      <c r="AD13" s="442"/>
      <c r="AE13" s="442"/>
      <c r="AF13" s="442"/>
      <c r="AG13" s="443"/>
      <c r="AH13" s="441">
        <v>590</v>
      </c>
      <c r="AI13" s="442"/>
      <c r="AJ13" s="442"/>
      <c r="AK13" s="442"/>
      <c r="AL13" s="444"/>
      <c r="AM13" s="534" t="s">
        <v>139</v>
      </c>
      <c r="AN13" s="439"/>
      <c r="AO13" s="439"/>
      <c r="AP13" s="439"/>
      <c r="AQ13" s="439"/>
      <c r="AR13" s="439"/>
      <c r="AS13" s="439"/>
      <c r="AT13" s="440"/>
      <c r="AU13" s="522" t="s">
        <v>107</v>
      </c>
      <c r="AV13" s="523"/>
      <c r="AW13" s="523"/>
      <c r="AX13" s="523"/>
      <c r="AY13" s="445" t="s">
        <v>140</v>
      </c>
      <c r="AZ13" s="446"/>
      <c r="BA13" s="446"/>
      <c r="BB13" s="446"/>
      <c r="BC13" s="446"/>
      <c r="BD13" s="446"/>
      <c r="BE13" s="446"/>
      <c r="BF13" s="446"/>
      <c r="BG13" s="446"/>
      <c r="BH13" s="446"/>
      <c r="BI13" s="446"/>
      <c r="BJ13" s="446"/>
      <c r="BK13" s="446"/>
      <c r="BL13" s="446"/>
      <c r="BM13" s="447"/>
      <c r="BN13" s="465">
        <v>101874</v>
      </c>
      <c r="BO13" s="466"/>
      <c r="BP13" s="466"/>
      <c r="BQ13" s="466"/>
      <c r="BR13" s="466"/>
      <c r="BS13" s="466"/>
      <c r="BT13" s="466"/>
      <c r="BU13" s="467"/>
      <c r="BV13" s="465">
        <v>-3605</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5.3</v>
      </c>
      <c r="CU13" s="436"/>
      <c r="CV13" s="436"/>
      <c r="CW13" s="436"/>
      <c r="CX13" s="436"/>
      <c r="CY13" s="436"/>
      <c r="CZ13" s="436"/>
      <c r="DA13" s="437"/>
      <c r="DB13" s="435">
        <v>4.5999999999999996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21697</v>
      </c>
      <c r="S14" s="569"/>
      <c r="T14" s="569"/>
      <c r="U14" s="569"/>
      <c r="V14" s="570"/>
      <c r="W14" s="571"/>
      <c r="X14" s="481"/>
      <c r="Y14" s="481"/>
      <c r="Z14" s="481"/>
      <c r="AA14" s="481"/>
      <c r="AB14" s="482"/>
      <c r="AC14" s="561">
        <v>5.0999999999999996</v>
      </c>
      <c r="AD14" s="562"/>
      <c r="AE14" s="562"/>
      <c r="AF14" s="562"/>
      <c r="AG14" s="563"/>
      <c r="AH14" s="561">
        <v>5.2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66.8</v>
      </c>
      <c r="CU14" s="573"/>
      <c r="CV14" s="573"/>
      <c r="CW14" s="573"/>
      <c r="CX14" s="573"/>
      <c r="CY14" s="573"/>
      <c r="CZ14" s="573"/>
      <c r="DA14" s="574"/>
      <c r="DB14" s="572">
        <v>65.7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21253</v>
      </c>
      <c r="S15" s="569"/>
      <c r="T15" s="569"/>
      <c r="U15" s="569"/>
      <c r="V15" s="570"/>
      <c r="W15" s="556" t="s">
        <v>144</v>
      </c>
      <c r="X15" s="478"/>
      <c r="Y15" s="478"/>
      <c r="Z15" s="478"/>
      <c r="AA15" s="478"/>
      <c r="AB15" s="479"/>
      <c r="AC15" s="441">
        <v>4606</v>
      </c>
      <c r="AD15" s="442"/>
      <c r="AE15" s="442"/>
      <c r="AF15" s="442"/>
      <c r="AG15" s="443"/>
      <c r="AH15" s="441">
        <v>5026</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3101313</v>
      </c>
      <c r="BO15" s="461"/>
      <c r="BP15" s="461"/>
      <c r="BQ15" s="461"/>
      <c r="BR15" s="461"/>
      <c r="BS15" s="461"/>
      <c r="BT15" s="461"/>
      <c r="BU15" s="462"/>
      <c r="BV15" s="460">
        <v>3222028</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42.5</v>
      </c>
      <c r="AD16" s="562"/>
      <c r="AE16" s="562"/>
      <c r="AF16" s="562"/>
      <c r="AG16" s="563"/>
      <c r="AH16" s="561">
        <v>44.3</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4505223</v>
      </c>
      <c r="BO16" s="466"/>
      <c r="BP16" s="466"/>
      <c r="BQ16" s="466"/>
      <c r="BR16" s="466"/>
      <c r="BS16" s="466"/>
      <c r="BT16" s="466"/>
      <c r="BU16" s="467"/>
      <c r="BV16" s="465">
        <v>4481022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5677</v>
      </c>
      <c r="AD17" s="442"/>
      <c r="AE17" s="442"/>
      <c r="AF17" s="442"/>
      <c r="AG17" s="443"/>
      <c r="AH17" s="441">
        <v>5731</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3973629</v>
      </c>
      <c r="BO17" s="466"/>
      <c r="BP17" s="466"/>
      <c r="BQ17" s="466"/>
      <c r="BR17" s="466"/>
      <c r="BS17" s="466"/>
      <c r="BT17" s="466"/>
      <c r="BU17" s="467"/>
      <c r="BV17" s="465">
        <v>4141173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117.6</v>
      </c>
      <c r="M18" s="530"/>
      <c r="N18" s="530"/>
      <c r="O18" s="530"/>
      <c r="P18" s="530"/>
      <c r="Q18" s="530"/>
      <c r="R18" s="531"/>
      <c r="S18" s="531"/>
      <c r="T18" s="531"/>
      <c r="U18" s="531"/>
      <c r="V18" s="532"/>
      <c r="W18" s="546"/>
      <c r="X18" s="547"/>
      <c r="Y18" s="547"/>
      <c r="Z18" s="547"/>
      <c r="AA18" s="547"/>
      <c r="AB18" s="557"/>
      <c r="AC18" s="429">
        <v>52.4</v>
      </c>
      <c r="AD18" s="430"/>
      <c r="AE18" s="430"/>
      <c r="AF18" s="430"/>
      <c r="AG18" s="533"/>
      <c r="AH18" s="429">
        <v>50.5</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5414021</v>
      </c>
      <c r="BO18" s="466"/>
      <c r="BP18" s="466"/>
      <c r="BQ18" s="466"/>
      <c r="BR18" s="466"/>
      <c r="BS18" s="466"/>
      <c r="BT18" s="466"/>
      <c r="BU18" s="467"/>
      <c r="BV18" s="465">
        <v>5321586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186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6933761</v>
      </c>
      <c r="BO19" s="466"/>
      <c r="BP19" s="466"/>
      <c r="BQ19" s="466"/>
      <c r="BR19" s="466"/>
      <c r="BS19" s="466"/>
      <c r="BT19" s="466"/>
      <c r="BU19" s="467"/>
      <c r="BV19" s="465">
        <v>6369724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7728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8683927</v>
      </c>
      <c r="BO23" s="466"/>
      <c r="BP23" s="466"/>
      <c r="BQ23" s="466"/>
      <c r="BR23" s="466"/>
      <c r="BS23" s="466"/>
      <c r="BT23" s="466"/>
      <c r="BU23" s="467"/>
      <c r="BV23" s="465">
        <v>8714630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6660</v>
      </c>
      <c r="R24" s="442"/>
      <c r="S24" s="442"/>
      <c r="T24" s="442"/>
      <c r="U24" s="442"/>
      <c r="V24" s="443"/>
      <c r="W24" s="507"/>
      <c r="X24" s="498"/>
      <c r="Y24" s="499"/>
      <c r="Z24" s="438" t="s">
        <v>168</v>
      </c>
      <c r="AA24" s="439"/>
      <c r="AB24" s="439"/>
      <c r="AC24" s="439"/>
      <c r="AD24" s="439"/>
      <c r="AE24" s="439"/>
      <c r="AF24" s="439"/>
      <c r="AG24" s="440"/>
      <c r="AH24" s="441">
        <v>175</v>
      </c>
      <c r="AI24" s="442"/>
      <c r="AJ24" s="442"/>
      <c r="AK24" s="442"/>
      <c r="AL24" s="443"/>
      <c r="AM24" s="441">
        <v>506625</v>
      </c>
      <c r="AN24" s="442"/>
      <c r="AO24" s="442"/>
      <c r="AP24" s="442"/>
      <c r="AQ24" s="442"/>
      <c r="AR24" s="443"/>
      <c r="AS24" s="441">
        <v>2895</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7778066</v>
      </c>
      <c r="BO24" s="466"/>
      <c r="BP24" s="466"/>
      <c r="BQ24" s="466"/>
      <c r="BR24" s="466"/>
      <c r="BS24" s="466"/>
      <c r="BT24" s="466"/>
      <c r="BU24" s="467"/>
      <c r="BV24" s="465">
        <v>7854558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5710</v>
      </c>
      <c r="R25" s="442"/>
      <c r="S25" s="442"/>
      <c r="T25" s="442"/>
      <c r="U25" s="442"/>
      <c r="V25" s="443"/>
      <c r="W25" s="507"/>
      <c r="X25" s="498"/>
      <c r="Y25" s="499"/>
      <c r="Z25" s="438" t="s">
        <v>171</v>
      </c>
      <c r="AA25" s="439"/>
      <c r="AB25" s="439"/>
      <c r="AC25" s="439"/>
      <c r="AD25" s="439"/>
      <c r="AE25" s="439"/>
      <c r="AF25" s="439"/>
      <c r="AG25" s="440"/>
      <c r="AH25" s="441" t="s">
        <v>136</v>
      </c>
      <c r="AI25" s="442"/>
      <c r="AJ25" s="442"/>
      <c r="AK25" s="442"/>
      <c r="AL25" s="443"/>
      <c r="AM25" s="441" t="s">
        <v>127</v>
      </c>
      <c r="AN25" s="442"/>
      <c r="AO25" s="442"/>
      <c r="AP25" s="442"/>
      <c r="AQ25" s="442"/>
      <c r="AR25" s="443"/>
      <c r="AS25" s="441" t="s">
        <v>172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1648618</v>
      </c>
      <c r="BO25" s="461"/>
      <c r="BP25" s="461"/>
      <c r="BQ25" s="461"/>
      <c r="BR25" s="461"/>
      <c r="BS25" s="461"/>
      <c r="BT25" s="461"/>
      <c r="BU25" s="462"/>
      <c r="BV25" s="460">
        <v>1681313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5550</v>
      </c>
      <c r="R26" s="442"/>
      <c r="S26" s="442"/>
      <c r="T26" s="442"/>
      <c r="U26" s="442"/>
      <c r="V26" s="443"/>
      <c r="W26" s="507"/>
      <c r="X26" s="498"/>
      <c r="Y26" s="499"/>
      <c r="Z26" s="438" t="s">
        <v>175</v>
      </c>
      <c r="AA26" s="520"/>
      <c r="AB26" s="520"/>
      <c r="AC26" s="520"/>
      <c r="AD26" s="520"/>
      <c r="AE26" s="520"/>
      <c r="AF26" s="520"/>
      <c r="AG26" s="521"/>
      <c r="AH26" s="441">
        <v>16</v>
      </c>
      <c r="AI26" s="442"/>
      <c r="AJ26" s="442"/>
      <c r="AK26" s="442"/>
      <c r="AL26" s="443"/>
      <c r="AM26" s="441">
        <v>40624</v>
      </c>
      <c r="AN26" s="442"/>
      <c r="AO26" s="442"/>
      <c r="AP26" s="442"/>
      <c r="AQ26" s="442"/>
      <c r="AR26" s="443"/>
      <c r="AS26" s="441">
        <v>2539</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3200</v>
      </c>
      <c r="R27" s="442"/>
      <c r="S27" s="442"/>
      <c r="T27" s="442"/>
      <c r="U27" s="442"/>
      <c r="V27" s="443"/>
      <c r="W27" s="507"/>
      <c r="X27" s="498"/>
      <c r="Y27" s="499"/>
      <c r="Z27" s="438" t="s">
        <v>178</v>
      </c>
      <c r="AA27" s="439"/>
      <c r="AB27" s="439"/>
      <c r="AC27" s="439"/>
      <c r="AD27" s="439"/>
      <c r="AE27" s="439"/>
      <c r="AF27" s="439"/>
      <c r="AG27" s="440"/>
      <c r="AH27" s="441">
        <v>25</v>
      </c>
      <c r="AI27" s="442"/>
      <c r="AJ27" s="442"/>
      <c r="AK27" s="442"/>
      <c r="AL27" s="443"/>
      <c r="AM27" s="441">
        <v>72725</v>
      </c>
      <c r="AN27" s="442"/>
      <c r="AO27" s="442"/>
      <c r="AP27" s="442"/>
      <c r="AQ27" s="442"/>
      <c r="AR27" s="443"/>
      <c r="AS27" s="441">
        <v>2909</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347631</v>
      </c>
      <c r="BO27" s="469"/>
      <c r="BP27" s="469"/>
      <c r="BQ27" s="469"/>
      <c r="BR27" s="469"/>
      <c r="BS27" s="469"/>
      <c r="BT27" s="469"/>
      <c r="BU27" s="470"/>
      <c r="BV27" s="468">
        <v>347631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2500</v>
      </c>
      <c r="R28" s="442"/>
      <c r="S28" s="442"/>
      <c r="T28" s="442"/>
      <c r="U28" s="442"/>
      <c r="V28" s="443"/>
      <c r="W28" s="507"/>
      <c r="X28" s="498"/>
      <c r="Y28" s="499"/>
      <c r="Z28" s="438" t="s">
        <v>181</v>
      </c>
      <c r="AA28" s="439"/>
      <c r="AB28" s="439"/>
      <c r="AC28" s="439"/>
      <c r="AD28" s="439"/>
      <c r="AE28" s="439"/>
      <c r="AF28" s="439"/>
      <c r="AG28" s="440"/>
      <c r="AH28" s="441" t="s">
        <v>127</v>
      </c>
      <c r="AI28" s="442"/>
      <c r="AJ28" s="442"/>
      <c r="AK28" s="442"/>
      <c r="AL28" s="443"/>
      <c r="AM28" s="441" t="s">
        <v>136</v>
      </c>
      <c r="AN28" s="442"/>
      <c r="AO28" s="442"/>
      <c r="AP28" s="442"/>
      <c r="AQ28" s="442"/>
      <c r="AR28" s="443"/>
      <c r="AS28" s="441" t="s">
        <v>136</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971961</v>
      </c>
      <c r="BO28" s="461"/>
      <c r="BP28" s="461"/>
      <c r="BQ28" s="461"/>
      <c r="BR28" s="461"/>
      <c r="BS28" s="461"/>
      <c r="BT28" s="461"/>
      <c r="BU28" s="462"/>
      <c r="BV28" s="460">
        <v>971421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12</v>
      </c>
      <c r="M29" s="442"/>
      <c r="N29" s="442"/>
      <c r="O29" s="442"/>
      <c r="P29" s="443"/>
      <c r="Q29" s="441">
        <v>2300</v>
      </c>
      <c r="R29" s="442"/>
      <c r="S29" s="442"/>
      <c r="T29" s="442"/>
      <c r="U29" s="442"/>
      <c r="V29" s="443"/>
      <c r="W29" s="508"/>
      <c r="X29" s="509"/>
      <c r="Y29" s="510"/>
      <c r="Z29" s="438" t="s">
        <v>184</v>
      </c>
      <c r="AA29" s="439"/>
      <c r="AB29" s="439"/>
      <c r="AC29" s="439"/>
      <c r="AD29" s="439"/>
      <c r="AE29" s="439"/>
      <c r="AF29" s="439"/>
      <c r="AG29" s="440"/>
      <c r="AH29" s="441">
        <v>200</v>
      </c>
      <c r="AI29" s="442"/>
      <c r="AJ29" s="442"/>
      <c r="AK29" s="442"/>
      <c r="AL29" s="443"/>
      <c r="AM29" s="441">
        <v>579350</v>
      </c>
      <c r="AN29" s="442"/>
      <c r="AO29" s="442"/>
      <c r="AP29" s="442"/>
      <c r="AQ29" s="442"/>
      <c r="AR29" s="443"/>
      <c r="AS29" s="441">
        <v>2897</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472686</v>
      </c>
      <c r="BO29" s="466"/>
      <c r="BP29" s="466"/>
      <c r="BQ29" s="466"/>
      <c r="BR29" s="466"/>
      <c r="BS29" s="466"/>
      <c r="BT29" s="466"/>
      <c r="BU29" s="467"/>
      <c r="BV29" s="465">
        <v>332312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97.7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688919</v>
      </c>
      <c r="BO30" s="469"/>
      <c r="BP30" s="469"/>
      <c r="BQ30" s="469"/>
      <c r="BR30" s="469"/>
      <c r="BS30" s="469"/>
      <c r="BT30" s="469"/>
      <c r="BU30" s="470"/>
      <c r="BV30" s="468">
        <v>718092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199</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中部清掃組合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日野町文化振興事業団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東近江行政組合（一般会計）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農業集落排水事業特別会計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東近江行政組合（救急医療特別会計）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八日市布引ライフ組合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滋賀県市町村職員研修センター</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滋賀県市町村職員退職手当組合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滋賀県市町村議会議員公務災害補償等組合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滋賀県市町村交通災害共済組合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滋賀県後期高齢者医療広域連合（一般会計）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滋賀県後期高齢者医療広域連合（後期高齢者医療特別会計）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JsPmZFWC7ECVGPHaXnNaZfrer6kZPV8GGAkPL8CjEBjBaPKbY4Xqmvh9Qu/4WOIn1i5qIH513hzCjrdKtM36w==" saltValue="aaPucuV1Ccu272Aq4jA9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565</v>
      </c>
      <c r="D34" s="1244"/>
      <c r="E34" s="1245"/>
      <c r="F34" s="32">
        <v>16.2</v>
      </c>
      <c r="G34" s="33">
        <v>17.63</v>
      </c>
      <c r="H34" s="33">
        <v>19.2</v>
      </c>
      <c r="I34" s="33">
        <v>19.809999999999999</v>
      </c>
      <c r="J34" s="34">
        <v>18.73</v>
      </c>
      <c r="K34" s="22"/>
      <c r="L34" s="22"/>
      <c r="M34" s="22"/>
      <c r="N34" s="22"/>
      <c r="O34" s="22"/>
      <c r="P34" s="22"/>
    </row>
    <row r="35" spans="1:16" ht="39" customHeight="1" x14ac:dyDescent="0.15">
      <c r="A35" s="22"/>
      <c r="B35" s="35"/>
      <c r="C35" s="1238" t="s">
        <v>566</v>
      </c>
      <c r="D35" s="1239"/>
      <c r="E35" s="1240"/>
      <c r="F35" s="36">
        <v>7.53</v>
      </c>
      <c r="G35" s="37">
        <v>6.66</v>
      </c>
      <c r="H35" s="37">
        <v>4.2</v>
      </c>
      <c r="I35" s="37">
        <v>5.81</v>
      </c>
      <c r="J35" s="38">
        <v>7.5</v>
      </c>
      <c r="K35" s="22"/>
      <c r="L35" s="22"/>
      <c r="M35" s="22"/>
      <c r="N35" s="22"/>
      <c r="O35" s="22"/>
      <c r="P35" s="22"/>
    </row>
    <row r="36" spans="1:16" ht="39" customHeight="1" x14ac:dyDescent="0.15">
      <c r="A36" s="22"/>
      <c r="B36" s="35"/>
      <c r="C36" s="1238" t="s">
        <v>567</v>
      </c>
      <c r="D36" s="1239"/>
      <c r="E36" s="1240"/>
      <c r="F36" s="36">
        <v>0.5</v>
      </c>
      <c r="G36" s="37">
        <v>0.7</v>
      </c>
      <c r="H36" s="37">
        <v>1.19</v>
      </c>
      <c r="I36" s="37">
        <v>0.95</v>
      </c>
      <c r="J36" s="38">
        <v>2.14</v>
      </c>
      <c r="K36" s="22"/>
      <c r="L36" s="22"/>
      <c r="M36" s="22"/>
      <c r="N36" s="22"/>
      <c r="O36" s="22"/>
      <c r="P36" s="22"/>
    </row>
    <row r="37" spans="1:16" ht="39" customHeight="1" x14ac:dyDescent="0.15">
      <c r="A37" s="22"/>
      <c r="B37" s="35"/>
      <c r="C37" s="1238" t="s">
        <v>568</v>
      </c>
      <c r="D37" s="1239"/>
      <c r="E37" s="1240"/>
      <c r="F37" s="36">
        <v>1.08</v>
      </c>
      <c r="G37" s="37">
        <v>0.97</v>
      </c>
      <c r="H37" s="37">
        <v>2</v>
      </c>
      <c r="I37" s="37">
        <v>2.38</v>
      </c>
      <c r="J37" s="38">
        <v>0.37</v>
      </c>
      <c r="K37" s="22"/>
      <c r="L37" s="22"/>
      <c r="M37" s="22"/>
      <c r="N37" s="22"/>
      <c r="O37" s="22"/>
      <c r="P37" s="22"/>
    </row>
    <row r="38" spans="1:16" ht="39" customHeight="1" x14ac:dyDescent="0.15">
      <c r="A38" s="22"/>
      <c r="B38" s="35"/>
      <c r="C38" s="1238" t="s">
        <v>569</v>
      </c>
      <c r="D38" s="1239"/>
      <c r="E38" s="1240"/>
      <c r="F38" s="36">
        <v>0</v>
      </c>
      <c r="G38" s="37">
        <v>1.92</v>
      </c>
      <c r="H38" s="37">
        <v>0.01</v>
      </c>
      <c r="I38" s="37">
        <v>0</v>
      </c>
      <c r="J38" s="38">
        <v>0.19</v>
      </c>
      <c r="K38" s="22"/>
      <c r="L38" s="22"/>
      <c r="M38" s="22"/>
      <c r="N38" s="22"/>
      <c r="O38" s="22"/>
      <c r="P38" s="22"/>
    </row>
    <row r="39" spans="1:16" ht="39" customHeight="1" x14ac:dyDescent="0.15">
      <c r="A39" s="22"/>
      <c r="B39" s="35"/>
      <c r="C39" s="1238" t="s">
        <v>570</v>
      </c>
      <c r="D39" s="1239"/>
      <c r="E39" s="1240"/>
      <c r="F39" s="36">
        <v>0.15</v>
      </c>
      <c r="G39" s="37">
        <v>0.78</v>
      </c>
      <c r="H39" s="37">
        <v>0.14000000000000001</v>
      </c>
      <c r="I39" s="37">
        <v>0.12</v>
      </c>
      <c r="J39" s="38">
        <v>7.0000000000000007E-2</v>
      </c>
      <c r="K39" s="22"/>
      <c r="L39" s="22"/>
      <c r="M39" s="22"/>
      <c r="N39" s="22"/>
      <c r="O39" s="22"/>
      <c r="P39" s="22"/>
    </row>
    <row r="40" spans="1:16" ht="39" customHeight="1" x14ac:dyDescent="0.15">
      <c r="A40" s="22"/>
      <c r="B40" s="35"/>
      <c r="C40" s="1238" t="s">
        <v>571</v>
      </c>
      <c r="D40" s="1239"/>
      <c r="E40" s="1240"/>
      <c r="F40" s="36">
        <v>0.05</v>
      </c>
      <c r="G40" s="37">
        <v>0.04</v>
      </c>
      <c r="H40" s="37">
        <v>0.05</v>
      </c>
      <c r="I40" s="37">
        <v>0.06</v>
      </c>
      <c r="J40" s="38">
        <v>0.06</v>
      </c>
      <c r="K40" s="22"/>
      <c r="L40" s="22"/>
      <c r="M40" s="22"/>
      <c r="N40" s="22"/>
      <c r="O40" s="22"/>
      <c r="P40" s="22"/>
    </row>
    <row r="41" spans="1:16" ht="39" customHeight="1" x14ac:dyDescent="0.15">
      <c r="A41" s="22"/>
      <c r="B41" s="35"/>
      <c r="C41" s="1238" t="s">
        <v>572</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573</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574</v>
      </c>
      <c r="D43" s="1242"/>
      <c r="E43" s="124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yA4CnxBZQ4JiFDnZ8jCbkOrB7YRRodK5Vk8gPRPCalPzuM47bIVOEWEpckYDShRQesJWUQcJDnlbw2CnmLIEg==" saltValue="0JMXmIEWK/LkmEOjV3hg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564</v>
      </c>
      <c r="L45" s="60">
        <v>511</v>
      </c>
      <c r="M45" s="60">
        <v>592</v>
      </c>
      <c r="N45" s="60">
        <v>662</v>
      </c>
      <c r="O45" s="61">
        <v>685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516</v>
      </c>
      <c r="L47" s="64" t="s">
        <v>516</v>
      </c>
      <c r="M47" s="64" t="s">
        <v>516</v>
      </c>
      <c r="N47" s="64" t="s">
        <v>516</v>
      </c>
      <c r="O47" s="65" t="s">
        <v>516</v>
      </c>
      <c r="P47" s="48"/>
      <c r="Q47" s="48"/>
      <c r="R47" s="48"/>
      <c r="S47" s="48"/>
      <c r="T47" s="48"/>
      <c r="U47" s="48"/>
    </row>
    <row r="48" spans="1:21" ht="30.75" customHeight="1" x14ac:dyDescent="0.15">
      <c r="A48" s="48"/>
      <c r="B48" s="1266"/>
      <c r="C48" s="1267"/>
      <c r="D48" s="62"/>
      <c r="E48" s="1248" t="s">
        <v>15</v>
      </c>
      <c r="F48" s="1248"/>
      <c r="G48" s="1248"/>
      <c r="H48" s="1248"/>
      <c r="I48" s="1248"/>
      <c r="J48" s="1249"/>
      <c r="K48" s="63">
        <v>358</v>
      </c>
      <c r="L48" s="64">
        <v>328</v>
      </c>
      <c r="M48" s="64">
        <v>365</v>
      </c>
      <c r="N48" s="64">
        <v>350</v>
      </c>
      <c r="O48" s="65">
        <v>377</v>
      </c>
      <c r="P48" s="48"/>
      <c r="Q48" s="48"/>
      <c r="R48" s="48"/>
      <c r="S48" s="48"/>
      <c r="T48" s="48"/>
      <c r="U48" s="48"/>
    </row>
    <row r="49" spans="1:21" ht="30.75" customHeight="1" x14ac:dyDescent="0.15">
      <c r="A49" s="48"/>
      <c r="B49" s="1266"/>
      <c r="C49" s="1267"/>
      <c r="D49" s="62"/>
      <c r="E49" s="1248" t="s">
        <v>16</v>
      </c>
      <c r="F49" s="1248"/>
      <c r="G49" s="1248"/>
      <c r="H49" s="1248"/>
      <c r="I49" s="1248"/>
      <c r="J49" s="1249"/>
      <c r="K49" s="63">
        <v>118</v>
      </c>
      <c r="L49" s="64">
        <v>119</v>
      </c>
      <c r="M49" s="64">
        <v>114</v>
      </c>
      <c r="N49" s="64">
        <v>111</v>
      </c>
      <c r="O49" s="65">
        <v>107</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t="s">
        <v>516</v>
      </c>
      <c r="M50" s="64" t="s">
        <v>516</v>
      </c>
      <c r="N50" s="64" t="s">
        <v>516</v>
      </c>
      <c r="O50" s="65" t="s">
        <v>516</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516</v>
      </c>
      <c r="L51" s="64" t="s">
        <v>516</v>
      </c>
      <c r="M51" s="64" t="s">
        <v>516</v>
      </c>
      <c r="N51" s="64" t="s">
        <v>516</v>
      </c>
      <c r="O51" s="65" t="s">
        <v>516</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807</v>
      </c>
      <c r="L52" s="64">
        <v>820</v>
      </c>
      <c r="M52" s="64">
        <v>839</v>
      </c>
      <c r="N52" s="64">
        <v>866</v>
      </c>
      <c r="O52" s="65">
        <v>867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233</v>
      </c>
      <c r="L53" s="69">
        <v>138</v>
      </c>
      <c r="M53" s="69">
        <v>232</v>
      </c>
      <c r="N53" s="69">
        <v>257</v>
      </c>
      <c r="O53" s="70">
        <v>302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598</v>
      </c>
      <c r="L57" s="83" t="s">
        <v>599</v>
      </c>
      <c r="M57" s="83" t="s">
        <v>600</v>
      </c>
      <c r="N57" s="83" t="s">
        <v>599</v>
      </c>
      <c r="O57" s="84" t="s">
        <v>599</v>
      </c>
    </row>
    <row r="58" spans="1:21" ht="31.5" customHeight="1" thickBot="1" x14ac:dyDescent="0.2">
      <c r="B58" s="1256"/>
      <c r="C58" s="1257"/>
      <c r="D58" s="1261" t="s">
        <v>27</v>
      </c>
      <c r="E58" s="1262"/>
      <c r="F58" s="1262"/>
      <c r="G58" s="1262"/>
      <c r="H58" s="1262"/>
      <c r="I58" s="1262"/>
      <c r="J58" s="1263"/>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ZpJXZ5Rz1JfE8rwxZ7w/GZuI4L4ldXfdhDBVcYIfrZIATHKz+q/B0POQ848pAS7nuNheD3uIbkj1Vi6RyJSCg==" saltValue="N99u4PJXECkCAPzrxefL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8256</v>
      </c>
      <c r="J41" s="103">
        <v>8319</v>
      </c>
      <c r="K41" s="103">
        <v>8643</v>
      </c>
      <c r="L41" s="103">
        <v>8715</v>
      </c>
      <c r="M41" s="104">
        <v>8684</v>
      </c>
    </row>
    <row r="42" spans="2:13" ht="27.75" customHeight="1" x14ac:dyDescent="0.15">
      <c r="B42" s="1274"/>
      <c r="C42" s="1275"/>
      <c r="D42" s="105"/>
      <c r="E42" s="1278" t="s">
        <v>32</v>
      </c>
      <c r="F42" s="1278"/>
      <c r="G42" s="1278"/>
      <c r="H42" s="1279"/>
      <c r="I42" s="106">
        <v>25</v>
      </c>
      <c r="J42" s="107">
        <v>91</v>
      </c>
      <c r="K42" s="107">
        <v>91</v>
      </c>
      <c r="L42" s="107">
        <v>91</v>
      </c>
      <c r="M42" s="108">
        <v>268</v>
      </c>
    </row>
    <row r="43" spans="2:13" ht="27.75" customHeight="1" x14ac:dyDescent="0.15">
      <c r="B43" s="1274"/>
      <c r="C43" s="1275"/>
      <c r="D43" s="105"/>
      <c r="E43" s="1278" t="s">
        <v>33</v>
      </c>
      <c r="F43" s="1278"/>
      <c r="G43" s="1278"/>
      <c r="H43" s="1279"/>
      <c r="I43" s="106">
        <v>5271</v>
      </c>
      <c r="J43" s="107">
        <v>4902</v>
      </c>
      <c r="K43" s="107">
        <v>5126</v>
      </c>
      <c r="L43" s="107">
        <v>4807</v>
      </c>
      <c r="M43" s="108">
        <v>4997</v>
      </c>
    </row>
    <row r="44" spans="2:13" ht="27.75" customHeight="1" x14ac:dyDescent="0.15">
      <c r="B44" s="1274"/>
      <c r="C44" s="1275"/>
      <c r="D44" s="105"/>
      <c r="E44" s="1278" t="s">
        <v>34</v>
      </c>
      <c r="F44" s="1278"/>
      <c r="G44" s="1278"/>
      <c r="H44" s="1279"/>
      <c r="I44" s="106">
        <v>741</v>
      </c>
      <c r="J44" s="107">
        <v>662</v>
      </c>
      <c r="K44" s="107">
        <v>576</v>
      </c>
      <c r="L44" s="107">
        <v>485</v>
      </c>
      <c r="M44" s="108">
        <v>388</v>
      </c>
    </row>
    <row r="45" spans="2:13" ht="27.75" customHeight="1" x14ac:dyDescent="0.15">
      <c r="B45" s="1274"/>
      <c r="C45" s="1275"/>
      <c r="D45" s="105"/>
      <c r="E45" s="1278" t="s">
        <v>35</v>
      </c>
      <c r="F45" s="1278"/>
      <c r="G45" s="1278"/>
      <c r="H45" s="1279"/>
      <c r="I45" s="106">
        <v>1641</v>
      </c>
      <c r="J45" s="107">
        <v>1409</v>
      </c>
      <c r="K45" s="107">
        <v>1834</v>
      </c>
      <c r="L45" s="107">
        <v>1808</v>
      </c>
      <c r="M45" s="108">
        <v>1755</v>
      </c>
    </row>
    <row r="46" spans="2:13" ht="27.75" customHeight="1" x14ac:dyDescent="0.15">
      <c r="B46" s="1274"/>
      <c r="C46" s="1275"/>
      <c r="D46" s="109"/>
      <c r="E46" s="1278" t="s">
        <v>36</v>
      </c>
      <c r="F46" s="1278"/>
      <c r="G46" s="1278"/>
      <c r="H46" s="1279"/>
      <c r="I46" s="106">
        <v>0</v>
      </c>
      <c r="J46" s="107">
        <v>0</v>
      </c>
      <c r="K46" s="107">
        <v>0</v>
      </c>
      <c r="L46" s="107" t="s">
        <v>516</v>
      </c>
      <c r="M46" s="108" t="s">
        <v>516</v>
      </c>
    </row>
    <row r="47" spans="2:13" ht="27.75" customHeight="1" x14ac:dyDescent="0.15">
      <c r="B47" s="1274"/>
      <c r="C47" s="1275"/>
      <c r="D47" s="110"/>
      <c r="E47" s="1288" t="s">
        <v>37</v>
      </c>
      <c r="F47" s="1289"/>
      <c r="G47" s="1289"/>
      <c r="H47" s="1290"/>
      <c r="I47" s="106" t="s">
        <v>516</v>
      </c>
      <c r="J47" s="107" t="s">
        <v>516</v>
      </c>
      <c r="K47" s="107" t="s">
        <v>516</v>
      </c>
      <c r="L47" s="107" t="s">
        <v>516</v>
      </c>
      <c r="M47" s="108" t="s">
        <v>516</v>
      </c>
    </row>
    <row r="48" spans="2:13" ht="27.75" customHeight="1" x14ac:dyDescent="0.15">
      <c r="B48" s="1274"/>
      <c r="C48" s="1275"/>
      <c r="D48" s="105"/>
      <c r="E48" s="1278" t="s">
        <v>38</v>
      </c>
      <c r="F48" s="1278"/>
      <c r="G48" s="1278"/>
      <c r="H48" s="1279"/>
      <c r="I48" s="106" t="s">
        <v>516</v>
      </c>
      <c r="J48" s="107" t="s">
        <v>516</v>
      </c>
      <c r="K48" s="107" t="s">
        <v>516</v>
      </c>
      <c r="L48" s="107" t="s">
        <v>516</v>
      </c>
      <c r="M48" s="108" t="s">
        <v>516</v>
      </c>
    </row>
    <row r="49" spans="2:13" ht="27.75" customHeight="1" x14ac:dyDescent="0.15">
      <c r="B49" s="1276"/>
      <c r="C49" s="1277"/>
      <c r="D49" s="105"/>
      <c r="E49" s="1278" t="s">
        <v>39</v>
      </c>
      <c r="F49" s="1278"/>
      <c r="G49" s="1278"/>
      <c r="H49" s="1279"/>
      <c r="I49" s="106" t="s">
        <v>516</v>
      </c>
      <c r="J49" s="107" t="s">
        <v>516</v>
      </c>
      <c r="K49" s="107" t="s">
        <v>516</v>
      </c>
      <c r="L49" s="107" t="s">
        <v>516</v>
      </c>
      <c r="M49" s="108" t="s">
        <v>516</v>
      </c>
    </row>
    <row r="50" spans="2:13" ht="27.75" customHeight="1" x14ac:dyDescent="0.15">
      <c r="B50" s="1272" t="s">
        <v>40</v>
      </c>
      <c r="C50" s="1273"/>
      <c r="D50" s="111"/>
      <c r="E50" s="1278" t="s">
        <v>41</v>
      </c>
      <c r="F50" s="1278"/>
      <c r="G50" s="1278"/>
      <c r="H50" s="1279"/>
      <c r="I50" s="106">
        <v>2374</v>
      </c>
      <c r="J50" s="107">
        <v>2447</v>
      </c>
      <c r="K50" s="107">
        <v>2455</v>
      </c>
      <c r="L50" s="107">
        <v>2214</v>
      </c>
      <c r="M50" s="108">
        <v>2463</v>
      </c>
    </row>
    <row r="51" spans="2:13" ht="27.75" customHeight="1" x14ac:dyDescent="0.15">
      <c r="B51" s="1274"/>
      <c r="C51" s="1275"/>
      <c r="D51" s="105"/>
      <c r="E51" s="1278" t="s">
        <v>42</v>
      </c>
      <c r="F51" s="1278"/>
      <c r="G51" s="1278"/>
      <c r="H51" s="1279"/>
      <c r="I51" s="106">
        <v>0</v>
      </c>
      <c r="J51" s="107">
        <v>0</v>
      </c>
      <c r="K51" s="107">
        <v>0</v>
      </c>
      <c r="L51" s="107" t="s">
        <v>516</v>
      </c>
      <c r="M51" s="108" t="s">
        <v>516</v>
      </c>
    </row>
    <row r="52" spans="2:13" ht="27.75" customHeight="1" x14ac:dyDescent="0.15">
      <c r="B52" s="1276"/>
      <c r="C52" s="1277"/>
      <c r="D52" s="105"/>
      <c r="E52" s="1278" t="s">
        <v>43</v>
      </c>
      <c r="F52" s="1278"/>
      <c r="G52" s="1278"/>
      <c r="H52" s="1279"/>
      <c r="I52" s="106">
        <v>11201</v>
      </c>
      <c r="J52" s="107">
        <v>10833</v>
      </c>
      <c r="K52" s="107">
        <v>10756</v>
      </c>
      <c r="L52" s="107">
        <v>10487</v>
      </c>
      <c r="M52" s="108">
        <v>10334</v>
      </c>
    </row>
    <row r="53" spans="2:13" ht="27.75" customHeight="1" thickBot="1" x14ac:dyDescent="0.2">
      <c r="B53" s="1280" t="s">
        <v>44</v>
      </c>
      <c r="C53" s="1281"/>
      <c r="D53" s="112"/>
      <c r="E53" s="1282" t="s">
        <v>45</v>
      </c>
      <c r="F53" s="1282"/>
      <c r="G53" s="1282"/>
      <c r="H53" s="1283"/>
      <c r="I53" s="113">
        <v>2359</v>
      </c>
      <c r="J53" s="114">
        <v>2103</v>
      </c>
      <c r="K53" s="114">
        <v>3059</v>
      </c>
      <c r="L53" s="114">
        <v>3205</v>
      </c>
      <c r="M53" s="115">
        <v>3296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aKaEaFYyFbsR5IpPreQrw6wPjDhGkKS8IhR0E+QqyOdWLHfFpBD2oRqpsESuhoet2L7non0vicygpeFjyBIrA==" saltValue="j4Z4vAv2XV+eN0Xm6ulc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1064</v>
      </c>
      <c r="G55" s="127">
        <v>971</v>
      </c>
      <c r="H55" s="128">
        <v>972</v>
      </c>
    </row>
    <row r="56" spans="2:8" ht="52.5" customHeight="1" x14ac:dyDescent="0.15">
      <c r="B56" s="129"/>
      <c r="C56" s="1301" t="s">
        <v>49</v>
      </c>
      <c r="D56" s="1301"/>
      <c r="E56" s="1302"/>
      <c r="F56" s="130">
        <v>412</v>
      </c>
      <c r="G56" s="130">
        <v>332</v>
      </c>
      <c r="H56" s="131">
        <v>473</v>
      </c>
    </row>
    <row r="57" spans="2:8" ht="53.25" customHeight="1" x14ac:dyDescent="0.15">
      <c r="B57" s="129"/>
      <c r="C57" s="1303" t="s">
        <v>50</v>
      </c>
      <c r="D57" s="1303"/>
      <c r="E57" s="1304"/>
      <c r="F57" s="132">
        <v>787</v>
      </c>
      <c r="G57" s="132">
        <v>718</v>
      </c>
      <c r="H57" s="133">
        <v>689</v>
      </c>
    </row>
    <row r="58" spans="2:8" ht="45.75" customHeight="1" x14ac:dyDescent="0.15">
      <c r="B58" s="134"/>
      <c r="C58" s="1291" t="s">
        <v>582</v>
      </c>
      <c r="D58" s="1292"/>
      <c r="E58" s="1293"/>
      <c r="F58" s="135">
        <v>364</v>
      </c>
      <c r="G58" s="135">
        <v>336</v>
      </c>
      <c r="H58" s="136">
        <v>341</v>
      </c>
    </row>
    <row r="59" spans="2:8" ht="45.75" customHeight="1" x14ac:dyDescent="0.15">
      <c r="B59" s="134"/>
      <c r="C59" s="1291" t="s">
        <v>583</v>
      </c>
      <c r="D59" s="1292"/>
      <c r="E59" s="1293"/>
      <c r="F59" s="135">
        <v>319</v>
      </c>
      <c r="G59" s="135">
        <v>305</v>
      </c>
      <c r="H59" s="136">
        <v>288</v>
      </c>
    </row>
    <row r="60" spans="2:8" ht="45.75" customHeight="1" x14ac:dyDescent="0.15">
      <c r="B60" s="134"/>
      <c r="C60" s="1291" t="s">
        <v>584</v>
      </c>
      <c r="D60" s="1292"/>
      <c r="E60" s="1293"/>
      <c r="F60" s="135">
        <v>47</v>
      </c>
      <c r="G60" s="135">
        <v>35</v>
      </c>
      <c r="H60" s="136">
        <v>34</v>
      </c>
    </row>
    <row r="61" spans="2:8" ht="45.75" customHeight="1" x14ac:dyDescent="0.15">
      <c r="B61" s="134"/>
      <c r="C61" s="1291" t="s">
        <v>585</v>
      </c>
      <c r="D61" s="1292"/>
      <c r="E61" s="1293"/>
      <c r="F61" s="135">
        <v>10</v>
      </c>
      <c r="G61" s="135">
        <v>10</v>
      </c>
      <c r="H61" s="136">
        <v>10</v>
      </c>
    </row>
    <row r="62" spans="2:8" ht="45.75" customHeight="1" thickBot="1" x14ac:dyDescent="0.2">
      <c r="B62" s="137"/>
      <c r="C62" s="1294" t="s">
        <v>586</v>
      </c>
      <c r="D62" s="1295"/>
      <c r="E62" s="1296"/>
      <c r="F62" s="138">
        <v>8</v>
      </c>
      <c r="G62" s="138">
        <v>8</v>
      </c>
      <c r="H62" s="139">
        <v>8</v>
      </c>
    </row>
    <row r="63" spans="2:8" ht="52.5" customHeight="1" thickBot="1" x14ac:dyDescent="0.2">
      <c r="B63" s="140"/>
      <c r="C63" s="1297" t="s">
        <v>51</v>
      </c>
      <c r="D63" s="1297"/>
      <c r="E63" s="1298"/>
      <c r="F63" s="141">
        <v>2263</v>
      </c>
      <c r="G63" s="141">
        <v>2022</v>
      </c>
      <c r="H63" s="142">
        <v>2134</v>
      </c>
    </row>
    <row r="64" spans="2:8" ht="15" customHeight="1" x14ac:dyDescent="0.15"/>
    <row r="65" ht="0" hidden="1" customHeight="1" x14ac:dyDescent="0.15"/>
    <row r="66" ht="0" hidden="1" customHeight="1" x14ac:dyDescent="0.15"/>
  </sheetData>
  <sheetProtection algorithmName="SHA-512" hashValue="DAZFGTUQzGN4SjJEQlDORPUvNjl47MlToAefVOUG4YceqoP1c/9iK1/VgRvTtZWOsDGTloPD0dpb4D79nOMS3g==" saltValue="Jllka96CfU1c1Jt3IbEb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558</v>
      </c>
      <c r="BQ50" s="1318"/>
      <c r="BR50" s="1318"/>
      <c r="BS50" s="1318"/>
      <c r="BT50" s="1318"/>
      <c r="BU50" s="1318"/>
      <c r="BV50" s="1318"/>
      <c r="BW50" s="1318"/>
      <c r="BX50" s="1318" t="s">
        <v>559</v>
      </c>
      <c r="BY50" s="1318"/>
      <c r="BZ50" s="1318"/>
      <c r="CA50" s="1318"/>
      <c r="CB50" s="1318"/>
      <c r="CC50" s="1318"/>
      <c r="CD50" s="1318"/>
      <c r="CE50" s="1318"/>
      <c r="CF50" s="1318" t="s">
        <v>560</v>
      </c>
      <c r="CG50" s="1318"/>
      <c r="CH50" s="1318"/>
      <c r="CI50" s="1318"/>
      <c r="CJ50" s="1318"/>
      <c r="CK50" s="1318"/>
      <c r="CL50" s="1318"/>
      <c r="CM50" s="1318"/>
      <c r="CN50" s="1318" t="s">
        <v>561</v>
      </c>
      <c r="CO50" s="1318"/>
      <c r="CP50" s="1318"/>
      <c r="CQ50" s="1318"/>
      <c r="CR50" s="1318"/>
      <c r="CS50" s="1318"/>
      <c r="CT50" s="1318"/>
      <c r="CU50" s="1318"/>
      <c r="CV50" s="1318" t="s">
        <v>562</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606</v>
      </c>
      <c r="AO51" s="1321"/>
      <c r="AP51" s="1321"/>
      <c r="AQ51" s="1321"/>
      <c r="AR51" s="1321"/>
      <c r="AS51" s="1321"/>
      <c r="AT51" s="1321"/>
      <c r="AU51" s="1321"/>
      <c r="AV51" s="1321"/>
      <c r="AW51" s="1321"/>
      <c r="AX51" s="1321"/>
      <c r="AY51" s="1321"/>
      <c r="AZ51" s="1321"/>
      <c r="BA51" s="1321"/>
      <c r="BB51" s="1321" t="s">
        <v>607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62.8</v>
      </c>
      <c r="CG51" s="1319"/>
      <c r="CH51" s="1319"/>
      <c r="CI51" s="1319"/>
      <c r="CJ51" s="1319"/>
      <c r="CK51" s="1319"/>
      <c r="CL51" s="1319"/>
      <c r="CM51" s="1319"/>
      <c r="CN51" s="1319">
        <v>65.7</v>
      </c>
      <c r="CO51" s="1319"/>
      <c r="CP51" s="1319"/>
      <c r="CQ51" s="1319"/>
      <c r="CR51" s="1319"/>
      <c r="CS51" s="1319"/>
      <c r="CT51" s="1319"/>
      <c r="CU51" s="1319"/>
      <c r="CV51" s="1319">
        <v>66.8</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65.3</v>
      </c>
      <c r="CG53" s="1319"/>
      <c r="CH53" s="1319"/>
      <c r="CI53" s="1319"/>
      <c r="CJ53" s="1319"/>
      <c r="CK53" s="1319"/>
      <c r="CL53" s="1319"/>
      <c r="CM53" s="1319"/>
      <c r="CN53" s="1319">
        <v>62.7</v>
      </c>
      <c r="CO53" s="1319"/>
      <c r="CP53" s="1319"/>
      <c r="CQ53" s="1319"/>
      <c r="CR53" s="1319"/>
      <c r="CS53" s="1319"/>
      <c r="CT53" s="1319"/>
      <c r="CU53" s="1319"/>
      <c r="CV53" s="1319">
        <v>64.2</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609</v>
      </c>
      <c r="AO55" s="1318"/>
      <c r="AP55" s="1318"/>
      <c r="AQ55" s="1318"/>
      <c r="AR55" s="1318"/>
      <c r="AS55" s="1318"/>
      <c r="AT55" s="1318"/>
      <c r="AU55" s="1318"/>
      <c r="AV55" s="1318"/>
      <c r="AW55" s="1318"/>
      <c r="AX55" s="1318"/>
      <c r="AY55" s="1318"/>
      <c r="AZ55" s="1318"/>
      <c r="BA55" s="1318"/>
      <c r="BB55" s="1321" t="s">
        <v>607</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15.5</v>
      </c>
      <c r="CG55" s="1319"/>
      <c r="CH55" s="1319"/>
      <c r="CI55" s="1319"/>
      <c r="CJ55" s="1319"/>
      <c r="CK55" s="1319"/>
      <c r="CL55" s="1319"/>
      <c r="CM55" s="1319"/>
      <c r="CN55" s="1319">
        <v>14</v>
      </c>
      <c r="CO55" s="1319"/>
      <c r="CP55" s="1319"/>
      <c r="CQ55" s="1319"/>
      <c r="CR55" s="1319"/>
      <c r="CS55" s="1319"/>
      <c r="CT55" s="1319"/>
      <c r="CU55" s="1319"/>
      <c r="CV55" s="1319">
        <v>11.4</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57.7</v>
      </c>
      <c r="CG57" s="1319"/>
      <c r="CH57" s="1319"/>
      <c r="CI57" s="1319"/>
      <c r="CJ57" s="1319"/>
      <c r="CK57" s="1319"/>
      <c r="CL57" s="1319"/>
      <c r="CM57" s="1319"/>
      <c r="CN57" s="1319">
        <v>57.8</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611</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558</v>
      </c>
      <c r="BQ72" s="1318"/>
      <c r="BR72" s="1318"/>
      <c r="BS72" s="1318"/>
      <c r="BT72" s="1318"/>
      <c r="BU72" s="1318"/>
      <c r="BV72" s="1318"/>
      <c r="BW72" s="1318"/>
      <c r="BX72" s="1318" t="s">
        <v>559</v>
      </c>
      <c r="BY72" s="1318"/>
      <c r="BZ72" s="1318"/>
      <c r="CA72" s="1318"/>
      <c r="CB72" s="1318"/>
      <c r="CC72" s="1318"/>
      <c r="CD72" s="1318"/>
      <c r="CE72" s="1318"/>
      <c r="CF72" s="1318" t="s">
        <v>560</v>
      </c>
      <c r="CG72" s="1318"/>
      <c r="CH72" s="1318"/>
      <c r="CI72" s="1318"/>
      <c r="CJ72" s="1318"/>
      <c r="CK72" s="1318"/>
      <c r="CL72" s="1318"/>
      <c r="CM72" s="1318"/>
      <c r="CN72" s="1318" t="s">
        <v>561</v>
      </c>
      <c r="CO72" s="1318"/>
      <c r="CP72" s="1318"/>
      <c r="CQ72" s="1318"/>
      <c r="CR72" s="1318"/>
      <c r="CS72" s="1318"/>
      <c r="CT72" s="1318"/>
      <c r="CU72" s="1318"/>
      <c r="CV72" s="1318" t="s">
        <v>562</v>
      </c>
      <c r="CW72" s="1318"/>
      <c r="CX72" s="1318"/>
      <c r="CY72" s="1318"/>
      <c r="CZ72" s="1318"/>
      <c r="DA72" s="1318"/>
      <c r="DB72" s="1318"/>
      <c r="DC72" s="1318"/>
    </row>
    <row r="73" spans="2:107" x14ac:dyDescent="0.15">
      <c r="B73" s="394"/>
      <c r="G73" s="1325"/>
      <c r="H73" s="1325"/>
      <c r="I73" s="1325"/>
      <c r="J73" s="1325"/>
      <c r="K73" s="1335"/>
      <c r="L73" s="1335"/>
      <c r="M73" s="1335"/>
      <c r="N73" s="1335"/>
      <c r="AM73" s="403"/>
      <c r="AN73" s="1321" t="s">
        <v>606</v>
      </c>
      <c r="AO73" s="1321"/>
      <c r="AP73" s="1321"/>
      <c r="AQ73" s="1321"/>
      <c r="AR73" s="1321"/>
      <c r="AS73" s="1321"/>
      <c r="AT73" s="1321"/>
      <c r="AU73" s="1321"/>
      <c r="AV73" s="1321"/>
      <c r="AW73" s="1321"/>
      <c r="AX73" s="1321"/>
      <c r="AY73" s="1321"/>
      <c r="AZ73" s="1321"/>
      <c r="BA73" s="1321"/>
      <c r="BB73" s="1321" t="s">
        <v>607</v>
      </c>
      <c r="BC73" s="1321"/>
      <c r="BD73" s="1321"/>
      <c r="BE73" s="1321"/>
      <c r="BF73" s="1321"/>
      <c r="BG73" s="1321"/>
      <c r="BH73" s="1321"/>
      <c r="BI73" s="1321"/>
      <c r="BJ73" s="1321"/>
      <c r="BK73" s="1321"/>
      <c r="BL73" s="1321"/>
      <c r="BM73" s="1321"/>
      <c r="BN73" s="1321"/>
      <c r="BO73" s="1321"/>
      <c r="BP73" s="1319">
        <v>49</v>
      </c>
      <c r="BQ73" s="1319"/>
      <c r="BR73" s="1319"/>
      <c r="BS73" s="1319"/>
      <c r="BT73" s="1319"/>
      <c r="BU73" s="1319"/>
      <c r="BV73" s="1319"/>
      <c r="BW73" s="1319"/>
      <c r="BX73" s="1319">
        <v>42.3</v>
      </c>
      <c r="BY73" s="1319"/>
      <c r="BZ73" s="1319"/>
      <c r="CA73" s="1319"/>
      <c r="CB73" s="1319"/>
      <c r="CC73" s="1319"/>
      <c r="CD73" s="1319"/>
      <c r="CE73" s="1319"/>
      <c r="CF73" s="1319">
        <v>62.8</v>
      </c>
      <c r="CG73" s="1319"/>
      <c r="CH73" s="1319"/>
      <c r="CI73" s="1319"/>
      <c r="CJ73" s="1319"/>
      <c r="CK73" s="1319"/>
      <c r="CL73" s="1319"/>
      <c r="CM73" s="1319"/>
      <c r="CN73" s="1319">
        <v>65.7</v>
      </c>
      <c r="CO73" s="1319"/>
      <c r="CP73" s="1319"/>
      <c r="CQ73" s="1319"/>
      <c r="CR73" s="1319"/>
      <c r="CS73" s="1319"/>
      <c r="CT73" s="1319"/>
      <c r="CU73" s="1319"/>
      <c r="CV73" s="1319">
        <v>66.8</v>
      </c>
      <c r="CW73" s="1319"/>
      <c r="CX73" s="1319"/>
      <c r="CY73" s="1319"/>
      <c r="CZ73" s="1319"/>
      <c r="DA73" s="1319"/>
      <c r="DB73" s="1319"/>
      <c r="DC73" s="1319"/>
    </row>
    <row r="74" spans="2:107" x14ac:dyDescent="0.15">
      <c r="B74" s="394"/>
      <c r="G74" s="1325"/>
      <c r="H74" s="1325"/>
      <c r="I74" s="1325"/>
      <c r="J74" s="1325"/>
      <c r="K74" s="1335"/>
      <c r="L74" s="1335"/>
      <c r="M74" s="1335"/>
      <c r="N74" s="1335"/>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612</v>
      </c>
      <c r="BC75" s="1321"/>
      <c r="BD75" s="1321"/>
      <c r="BE75" s="1321"/>
      <c r="BF75" s="1321"/>
      <c r="BG75" s="1321"/>
      <c r="BH75" s="1321"/>
      <c r="BI75" s="1321"/>
      <c r="BJ75" s="1321"/>
      <c r="BK75" s="1321"/>
      <c r="BL75" s="1321"/>
      <c r="BM75" s="1321"/>
      <c r="BN75" s="1321"/>
      <c r="BO75" s="1321"/>
      <c r="BP75" s="1319">
        <v>6.7</v>
      </c>
      <c r="BQ75" s="1319"/>
      <c r="BR75" s="1319"/>
      <c r="BS75" s="1319"/>
      <c r="BT75" s="1319"/>
      <c r="BU75" s="1319"/>
      <c r="BV75" s="1319"/>
      <c r="BW75" s="1319"/>
      <c r="BX75" s="1319">
        <v>4.8</v>
      </c>
      <c r="BY75" s="1319"/>
      <c r="BZ75" s="1319"/>
      <c r="CA75" s="1319"/>
      <c r="CB75" s="1319"/>
      <c r="CC75" s="1319"/>
      <c r="CD75" s="1319"/>
      <c r="CE75" s="1319"/>
      <c r="CF75" s="1319">
        <v>4.4000000000000004</v>
      </c>
      <c r="CG75" s="1319"/>
      <c r="CH75" s="1319"/>
      <c r="CI75" s="1319"/>
      <c r="CJ75" s="1319"/>
      <c r="CK75" s="1319"/>
      <c r="CL75" s="1319"/>
      <c r="CM75" s="1319"/>
      <c r="CN75" s="1319">
        <v>4.5999999999999996</v>
      </c>
      <c r="CO75" s="1319"/>
      <c r="CP75" s="1319"/>
      <c r="CQ75" s="1319"/>
      <c r="CR75" s="1319"/>
      <c r="CS75" s="1319"/>
      <c r="CT75" s="1319"/>
      <c r="CU75" s="1319"/>
      <c r="CV75" s="1319">
        <v>5.3</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35"/>
      <c r="L77" s="1335"/>
      <c r="M77" s="1335"/>
      <c r="N77" s="1335"/>
      <c r="AN77" s="1318" t="s">
        <v>609</v>
      </c>
      <c r="AO77" s="1318"/>
      <c r="AP77" s="1318"/>
      <c r="AQ77" s="1318"/>
      <c r="AR77" s="1318"/>
      <c r="AS77" s="1318"/>
      <c r="AT77" s="1318"/>
      <c r="AU77" s="1318"/>
      <c r="AV77" s="1318"/>
      <c r="AW77" s="1318"/>
      <c r="AX77" s="1318"/>
      <c r="AY77" s="1318"/>
      <c r="AZ77" s="1318"/>
      <c r="BA77" s="1318"/>
      <c r="BB77" s="1321" t="s">
        <v>607</v>
      </c>
      <c r="BC77" s="1321"/>
      <c r="BD77" s="1321"/>
      <c r="BE77" s="1321"/>
      <c r="BF77" s="1321"/>
      <c r="BG77" s="1321"/>
      <c r="BH77" s="1321"/>
      <c r="BI77" s="1321"/>
      <c r="BJ77" s="1321"/>
      <c r="BK77" s="1321"/>
      <c r="BL77" s="1321"/>
      <c r="BM77" s="1321"/>
      <c r="BN77" s="1321"/>
      <c r="BO77" s="1321"/>
      <c r="BP77" s="1319">
        <v>27.8</v>
      </c>
      <c r="BQ77" s="1319"/>
      <c r="BR77" s="1319"/>
      <c r="BS77" s="1319"/>
      <c r="BT77" s="1319"/>
      <c r="BU77" s="1319"/>
      <c r="BV77" s="1319"/>
      <c r="BW77" s="1319"/>
      <c r="BX77" s="1319">
        <v>20.2</v>
      </c>
      <c r="BY77" s="1319"/>
      <c r="BZ77" s="1319"/>
      <c r="CA77" s="1319"/>
      <c r="CB77" s="1319"/>
      <c r="CC77" s="1319"/>
      <c r="CD77" s="1319"/>
      <c r="CE77" s="1319"/>
      <c r="CF77" s="1319">
        <v>15.5</v>
      </c>
      <c r="CG77" s="1319"/>
      <c r="CH77" s="1319"/>
      <c r="CI77" s="1319"/>
      <c r="CJ77" s="1319"/>
      <c r="CK77" s="1319"/>
      <c r="CL77" s="1319"/>
      <c r="CM77" s="1319"/>
      <c r="CN77" s="1319">
        <v>14</v>
      </c>
      <c r="CO77" s="1319"/>
      <c r="CP77" s="1319"/>
      <c r="CQ77" s="1319"/>
      <c r="CR77" s="1319"/>
      <c r="CS77" s="1319"/>
      <c r="CT77" s="1319"/>
      <c r="CU77" s="1319"/>
      <c r="CV77" s="1319">
        <v>11.4</v>
      </c>
      <c r="CW77" s="1319"/>
      <c r="CX77" s="1319"/>
      <c r="CY77" s="1319"/>
      <c r="CZ77" s="1319"/>
      <c r="DA77" s="1319"/>
      <c r="DB77" s="1319"/>
      <c r="DC77" s="1319"/>
    </row>
    <row r="78" spans="2:107" x14ac:dyDescent="0.15">
      <c r="B78" s="394"/>
      <c r="G78" s="1314"/>
      <c r="H78" s="1314"/>
      <c r="I78" s="1314"/>
      <c r="J78" s="1314"/>
      <c r="K78" s="1335"/>
      <c r="L78" s="1335"/>
      <c r="M78" s="1335"/>
      <c r="N78" s="1335"/>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36"/>
      <c r="L79" s="1336"/>
      <c r="M79" s="1336"/>
      <c r="N79" s="1336"/>
      <c r="AN79" s="1318"/>
      <c r="AO79" s="1318"/>
      <c r="AP79" s="1318"/>
      <c r="AQ79" s="1318"/>
      <c r="AR79" s="1318"/>
      <c r="AS79" s="1318"/>
      <c r="AT79" s="1318"/>
      <c r="AU79" s="1318"/>
      <c r="AV79" s="1318"/>
      <c r="AW79" s="1318"/>
      <c r="AX79" s="1318"/>
      <c r="AY79" s="1318"/>
      <c r="AZ79" s="1318"/>
      <c r="BA79" s="1318"/>
      <c r="BB79" s="1321" t="s">
        <v>612</v>
      </c>
      <c r="BC79" s="1321"/>
      <c r="BD79" s="1321"/>
      <c r="BE79" s="1321"/>
      <c r="BF79" s="1321"/>
      <c r="BG79" s="1321"/>
      <c r="BH79" s="1321"/>
      <c r="BI79" s="1321"/>
      <c r="BJ79" s="1321"/>
      <c r="BK79" s="1321"/>
      <c r="BL79" s="1321"/>
      <c r="BM79" s="1321"/>
      <c r="BN79" s="1321"/>
      <c r="BO79" s="1321"/>
      <c r="BP79" s="1319">
        <v>8.1</v>
      </c>
      <c r="BQ79" s="1319"/>
      <c r="BR79" s="1319"/>
      <c r="BS79" s="1319"/>
      <c r="BT79" s="1319"/>
      <c r="BU79" s="1319"/>
      <c r="BV79" s="1319"/>
      <c r="BW79" s="1319"/>
      <c r="BX79" s="1319">
        <v>7.1</v>
      </c>
      <c r="BY79" s="1319"/>
      <c r="BZ79" s="1319"/>
      <c r="CA79" s="1319"/>
      <c r="CB79" s="1319"/>
      <c r="CC79" s="1319"/>
      <c r="CD79" s="1319"/>
      <c r="CE79" s="1319"/>
      <c r="CF79" s="1319">
        <v>6.6</v>
      </c>
      <c r="CG79" s="1319"/>
      <c r="CH79" s="1319"/>
      <c r="CI79" s="1319"/>
      <c r="CJ79" s="1319"/>
      <c r="CK79" s="1319"/>
      <c r="CL79" s="1319"/>
      <c r="CM79" s="1319"/>
      <c r="CN79" s="1319">
        <v>6.5</v>
      </c>
      <c r="CO79" s="1319"/>
      <c r="CP79" s="1319"/>
      <c r="CQ79" s="1319"/>
      <c r="CR79" s="1319"/>
      <c r="CS79" s="1319"/>
      <c r="CT79" s="1319"/>
      <c r="CU79" s="1319"/>
      <c r="CV79" s="1319">
        <v>6.7</v>
      </c>
      <c r="CW79" s="1319"/>
      <c r="CX79" s="1319"/>
      <c r="CY79" s="1319"/>
      <c r="CZ79" s="1319"/>
      <c r="DA79" s="1319"/>
      <c r="DB79" s="1319"/>
      <c r="DC79" s="1319"/>
    </row>
    <row r="80" spans="2:107" x14ac:dyDescent="0.15">
      <c r="B80" s="394"/>
      <c r="G80" s="1314"/>
      <c r="H80" s="1314"/>
      <c r="I80" s="1324"/>
      <c r="J80" s="1324"/>
      <c r="K80" s="1336"/>
      <c r="L80" s="1336"/>
      <c r="M80" s="1336"/>
      <c r="N80" s="1336"/>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TH4hDE9sO2DW36Sm49tT/t+4yA4qE92MqsH22jdWD1XjIkwiRREjoN89ptFEbVY4fdB+Q/G5bpswlvneYQfMA==" saltValue="G6lgmcocCL2kp3SiArcV8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AbefptaZxEluL/3gwCVX45e8V5pLUqIQtFhhcxcP/Ls3oJufzbCAKWV6HEGtCtxoi0kAUZp87UMcRE//rcK/w==" saltValue="+IVrBylsvPIusj5LtJyb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W20Un3TdcTW9XJbTknKOSKCMcIZSvgvnDkaSOhB3jiSkTpWqkfz5kukDrrX8sssi3gf+zHL3ydM4cQ9fwf/Yw==" saltValue="JNGUvFBksieim8QBZ23J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60062</v>
      </c>
      <c r="E3" s="161"/>
      <c r="F3" s="162">
        <v>59668</v>
      </c>
      <c r="G3" s="163"/>
      <c r="H3" s="164"/>
    </row>
    <row r="4" spans="1:8" x14ac:dyDescent="0.15">
      <c r="A4" s="165"/>
      <c r="B4" s="166"/>
      <c r="C4" s="167"/>
      <c r="D4" s="168">
        <v>29644</v>
      </c>
      <c r="E4" s="169"/>
      <c r="F4" s="170">
        <v>31515</v>
      </c>
      <c r="G4" s="171"/>
      <c r="H4" s="172"/>
    </row>
    <row r="5" spans="1:8" x14ac:dyDescent="0.15">
      <c r="A5" s="153" t="s">
        <v>550</v>
      </c>
      <c r="B5" s="158"/>
      <c r="C5" s="159"/>
      <c r="D5" s="160">
        <v>38572</v>
      </c>
      <c r="E5" s="161"/>
      <c r="F5" s="162">
        <v>56894</v>
      </c>
      <c r="G5" s="163"/>
      <c r="H5" s="164"/>
    </row>
    <row r="6" spans="1:8" x14ac:dyDescent="0.15">
      <c r="A6" s="165"/>
      <c r="B6" s="166"/>
      <c r="C6" s="167"/>
      <c r="D6" s="168">
        <v>20528</v>
      </c>
      <c r="E6" s="169"/>
      <c r="F6" s="170">
        <v>32548</v>
      </c>
      <c r="G6" s="171"/>
      <c r="H6" s="172"/>
    </row>
    <row r="7" spans="1:8" x14ac:dyDescent="0.15">
      <c r="A7" s="153" t="s">
        <v>551</v>
      </c>
      <c r="B7" s="158"/>
      <c r="C7" s="159"/>
      <c r="D7" s="160">
        <v>56160</v>
      </c>
      <c r="E7" s="161"/>
      <c r="F7" s="162">
        <v>57122</v>
      </c>
      <c r="G7" s="163"/>
      <c r="H7" s="164"/>
    </row>
    <row r="8" spans="1:8" x14ac:dyDescent="0.15">
      <c r="A8" s="165"/>
      <c r="B8" s="166"/>
      <c r="C8" s="167"/>
      <c r="D8" s="168">
        <v>34100</v>
      </c>
      <c r="E8" s="169"/>
      <c r="F8" s="170">
        <v>36191</v>
      </c>
      <c r="G8" s="171"/>
      <c r="H8" s="172"/>
    </row>
    <row r="9" spans="1:8" x14ac:dyDescent="0.15">
      <c r="A9" s="153" t="s">
        <v>552</v>
      </c>
      <c r="B9" s="158"/>
      <c r="C9" s="159"/>
      <c r="D9" s="160">
        <v>59275</v>
      </c>
      <c r="E9" s="161"/>
      <c r="F9" s="162">
        <v>53655</v>
      </c>
      <c r="G9" s="163"/>
      <c r="H9" s="164"/>
    </row>
    <row r="10" spans="1:8" x14ac:dyDescent="0.15">
      <c r="A10" s="165"/>
      <c r="B10" s="166"/>
      <c r="C10" s="167"/>
      <c r="D10" s="168">
        <v>14760</v>
      </c>
      <c r="E10" s="169"/>
      <c r="F10" s="170">
        <v>32719</v>
      </c>
      <c r="G10" s="171"/>
      <c r="H10" s="172"/>
    </row>
    <row r="11" spans="1:8" x14ac:dyDescent="0.15">
      <c r="A11" s="153" t="s">
        <v>553</v>
      </c>
      <c r="B11" s="158"/>
      <c r="C11" s="159"/>
      <c r="D11" s="160">
        <v>57057</v>
      </c>
      <c r="E11" s="161"/>
      <c r="F11" s="162">
        <v>53869</v>
      </c>
      <c r="G11" s="163"/>
      <c r="H11" s="164"/>
    </row>
    <row r="12" spans="1:8" x14ac:dyDescent="0.15">
      <c r="A12" s="165"/>
      <c r="B12" s="166"/>
      <c r="C12" s="173"/>
      <c r="D12" s="168">
        <v>33620</v>
      </c>
      <c r="E12" s="169"/>
      <c r="F12" s="170">
        <v>35046</v>
      </c>
      <c r="G12" s="171"/>
      <c r="H12" s="172"/>
    </row>
    <row r="13" spans="1:8" x14ac:dyDescent="0.15">
      <c r="A13" s="153"/>
      <c r="B13" s="158"/>
      <c r="C13" s="174"/>
      <c r="D13" s="175">
        <v>54225</v>
      </c>
      <c r="E13" s="176"/>
      <c r="F13" s="177">
        <v>56242</v>
      </c>
      <c r="G13" s="178"/>
      <c r="H13" s="164"/>
    </row>
    <row r="14" spans="1:8" x14ac:dyDescent="0.15">
      <c r="A14" s="165"/>
      <c r="B14" s="166"/>
      <c r="C14" s="167"/>
      <c r="D14" s="168">
        <v>26530</v>
      </c>
      <c r="E14" s="169"/>
      <c r="F14" s="170">
        <v>33604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7.53</v>
      </c>
      <c r="C19" s="179">
        <f>ROUND(VALUE(SUBSTITUTE(実質収支比率等に係る経年分析!G$48,"▲","-")),2)</f>
        <v>6.67</v>
      </c>
      <c r="D19" s="179">
        <f>ROUND(VALUE(SUBSTITUTE(実質収支比率等に係る経年分析!H$48,"▲","-")),2)</f>
        <v>4.2</v>
      </c>
      <c r="E19" s="179">
        <f>ROUND(VALUE(SUBSTITUTE(実質収支比率等に係る経年分析!I$48,"▲","-")),2)</f>
        <v>5.81</v>
      </c>
      <c r="F19" s="179">
        <f>ROUND(VALUE(SUBSTITUTE(実質収支比率等に係る経年分析!J$48,"▲","-")),2)</f>
        <v>7.51</v>
      </c>
    </row>
    <row r="20" spans="1:11" x14ac:dyDescent="0.15">
      <c r="A20" s="179" t="s">
        <v>55</v>
      </c>
      <c r="B20" s="179">
        <f>ROUND(VALUE(SUBSTITUTE(実質収支比率等に係る経年分析!F$47,"▲","-")),2)</f>
        <v>18.91</v>
      </c>
      <c r="C20" s="179">
        <f>ROUND(VALUE(SUBSTITUTE(実質収支比率等に係る経年分析!G$47,"▲","-")),2)</f>
        <v>18.39</v>
      </c>
      <c r="D20" s="179">
        <f>ROUND(VALUE(SUBSTITUTE(実質収支比率等に係る経年分析!H$47,"▲","-")),2)</f>
        <v>18.649999999999999</v>
      </c>
      <c r="E20" s="179">
        <f>ROUND(VALUE(SUBSTITUTE(実質収支比率等に係る経年分析!I$47,"▲","-")),2)</f>
        <v>16.91</v>
      </c>
      <c r="F20" s="179">
        <f>ROUND(VALUE(SUBSTITUTE(実質収支比率等に係る経年分析!J$47,"▲","-")),2)</f>
        <v>16.77</v>
      </c>
    </row>
    <row r="21" spans="1:11" x14ac:dyDescent="0.15">
      <c r="A21" s="179" t="s">
        <v>56</v>
      </c>
      <c r="B21" s="179">
        <f>IF(ISNUMBER(VALUE(SUBSTITUTE(実質収支比率等に係る経年分析!F$49,"▲","-"))),ROUND(VALUE(SUBSTITUTE(実質収支比率等に係る経年分析!F$49,"▲","-")),2),NA())</f>
        <v>3.42</v>
      </c>
      <c r="C21" s="179">
        <f>IF(ISNUMBER(VALUE(SUBSTITUTE(実質収支比率等に係る経年分析!G$49,"▲","-"))),ROUND(VALUE(SUBSTITUTE(実質収支比率等に係る経年分析!G$49,"▲","-")),2),NA())</f>
        <v>0.08</v>
      </c>
      <c r="D21" s="179">
        <f>IF(ISNUMBER(VALUE(SUBSTITUTE(実質収支比率等に係る経年分析!H$49,"▲","-"))),ROUND(VALUE(SUBSTITUTE(実質収支比率等に係る経年分析!H$49,"▲","-")),2),NA())</f>
        <v>-2.54</v>
      </c>
      <c r="E21" s="179">
        <f>IF(ISNUMBER(VALUE(SUBSTITUTE(実質収支比率等に係る経年分析!I$49,"▲","-"))),ROUND(VALUE(SUBSTITUTE(実質収支比率等に係る経年分析!I$49,"▲","-")),2),NA())</f>
        <v>-0.06</v>
      </c>
      <c r="F21" s="179">
        <f>IF(ISNUMBER(VALUE(SUBSTITUTE(実質収支比率等に係る経年分析!J$49,"▲","-"))),ROUND(VALUE(SUBSTITUTE(実質収支比率等に係る経年分析!J$49,"▲","-")),2),NA())</f>
        <v>1.76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1.92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0.19</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0.37</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17.63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19.809999999999999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18.73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807</v>
      </c>
      <c r="E42" s="181"/>
      <c r="F42" s="181"/>
      <c r="G42" s="181">
        <f>'実質公債費比率（分子）の構造'!L$52</f>
        <v>820</v>
      </c>
      <c r="H42" s="181"/>
      <c r="I42" s="181"/>
      <c r="J42" s="181">
        <f>'実質公債費比率（分子）の構造'!M$52</f>
        <v>839</v>
      </c>
      <c r="K42" s="181"/>
      <c r="L42" s="181"/>
      <c r="M42" s="181">
        <f>'実質公債費比率（分子）の構造'!N$52</f>
        <v>866</v>
      </c>
      <c r="N42" s="181"/>
      <c r="O42" s="181"/>
      <c r="P42" s="181">
        <f>'実質公債費比率（分子）の構造'!O$52</f>
        <v>867</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118</v>
      </c>
      <c r="C45" s="181"/>
      <c r="D45" s="181"/>
      <c r="E45" s="181">
        <f>'実質公債費比率（分子）の構造'!L$49</f>
        <v>119</v>
      </c>
      <c r="F45" s="181"/>
      <c r="G45" s="181"/>
      <c r="H45" s="181">
        <f>'実質公債費比率（分子）の構造'!M$49</f>
        <v>114</v>
      </c>
      <c r="I45" s="181"/>
      <c r="J45" s="181"/>
      <c r="K45" s="181">
        <f>'実質公債費比率（分子）の構造'!N$49</f>
        <v>111</v>
      </c>
      <c r="L45" s="181"/>
      <c r="M45" s="181"/>
      <c r="N45" s="181">
        <f>'実質公債費比率（分子）の構造'!O$49</f>
        <v>107</v>
      </c>
      <c r="O45" s="181"/>
      <c r="P45" s="181"/>
    </row>
    <row r="46" spans="1:16" x14ac:dyDescent="0.15">
      <c r="A46" s="181" t="s">
        <v>66</v>
      </c>
      <c r="B46" s="181">
        <f>'実質公債費比率（分子）の構造'!K$48</f>
        <v>358</v>
      </c>
      <c r="C46" s="181"/>
      <c r="D46" s="181"/>
      <c r="E46" s="181">
        <f>'実質公債費比率（分子）の構造'!L$48</f>
        <v>328</v>
      </c>
      <c r="F46" s="181"/>
      <c r="G46" s="181"/>
      <c r="H46" s="181">
        <f>'実質公債費比率（分子）の構造'!M$48</f>
        <v>365</v>
      </c>
      <c r="I46" s="181"/>
      <c r="J46" s="181"/>
      <c r="K46" s="181">
        <f>'実質公債費比率（分子）の構造'!N$48</f>
        <v>350</v>
      </c>
      <c r="L46" s="181"/>
      <c r="M46" s="181"/>
      <c r="N46" s="181">
        <f>'実質公債費比率（分子）の構造'!O$48</f>
        <v>377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564</v>
      </c>
      <c r="C49" s="181"/>
      <c r="D49" s="181"/>
      <c r="E49" s="181">
        <f>'実質公債費比率（分子）の構造'!L$45</f>
        <v>511</v>
      </c>
      <c r="F49" s="181"/>
      <c r="G49" s="181"/>
      <c r="H49" s="181">
        <f>'実質公債費比率（分子）の構造'!M$45</f>
        <v>592</v>
      </c>
      <c r="I49" s="181"/>
      <c r="J49" s="181"/>
      <c r="K49" s="181">
        <f>'実質公債費比率（分子）の構造'!N$45</f>
        <v>662</v>
      </c>
      <c r="L49" s="181"/>
      <c r="M49" s="181"/>
      <c r="N49" s="181">
        <f>'実質公債費比率（分子）の構造'!O$45</f>
        <v>685</v>
      </c>
      <c r="O49" s="181"/>
      <c r="P49" s="181"/>
    </row>
    <row r="50" spans="1:16" x14ac:dyDescent="0.15">
      <c r="A50" s="181" t="s">
        <v>70</v>
      </c>
      <c r="B50" s="181" t="e">
        <f>NA()</f>
        <v>#N/A</v>
      </c>
      <c r="C50" s="181">
        <f>IF(ISNUMBER('実質公債費比率（分子）の構造'!K$53),'実質公債費比率（分子）の構造'!K$53,NA())</f>
        <v>233</v>
      </c>
      <c r="D50" s="181" t="e">
        <f>NA()</f>
        <v>#N/A</v>
      </c>
      <c r="E50" s="181" t="e">
        <f>NA()</f>
        <v>#N/A</v>
      </c>
      <c r="F50" s="181">
        <f>IF(ISNUMBER('実質公債費比率（分子）の構造'!L$53),'実質公債費比率（分子）の構造'!L$53,NA())</f>
        <v>138</v>
      </c>
      <c r="G50" s="181" t="e">
        <f>NA()</f>
        <v>#N/A</v>
      </c>
      <c r="H50" s="181" t="e">
        <f>NA()</f>
        <v>#N/A</v>
      </c>
      <c r="I50" s="181">
        <f>IF(ISNUMBER('実質公債費比率（分子）の構造'!M$53),'実質公債費比率（分子）の構造'!M$53,NA())</f>
        <v>232</v>
      </c>
      <c r="J50" s="181" t="e">
        <f>NA()</f>
        <v>#N/A</v>
      </c>
      <c r="K50" s="181" t="e">
        <f>NA()</f>
        <v>#N/A</v>
      </c>
      <c r="L50" s="181">
        <f>IF(ISNUMBER('実質公債費比率（分子）の構造'!N$53),'実質公債費比率（分子）の構造'!N$53,NA())</f>
        <v>257</v>
      </c>
      <c r="M50" s="181" t="e">
        <f>NA()</f>
        <v>#N/A</v>
      </c>
      <c r="N50" s="181" t="e">
        <f>NA()</f>
        <v>#N/A</v>
      </c>
      <c r="O50" s="181">
        <f>IF(ISNUMBER('実質公債費比率（分子）の構造'!O$53),'実質公債費比率（分子）の構造'!O$53,NA())</f>
        <v>302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11201</v>
      </c>
      <c r="E56" s="180"/>
      <c r="F56" s="180"/>
      <c r="G56" s="180">
        <f>'将来負担比率（分子）の構造'!J$52</f>
        <v>10833</v>
      </c>
      <c r="H56" s="180"/>
      <c r="I56" s="180"/>
      <c r="J56" s="180">
        <f>'将来負担比率（分子）の構造'!K$52</f>
        <v>10756</v>
      </c>
      <c r="K56" s="180"/>
      <c r="L56" s="180"/>
      <c r="M56" s="180">
        <f>'将来負担比率（分子）の構造'!L$52</f>
        <v>10487</v>
      </c>
      <c r="N56" s="180"/>
      <c r="O56" s="180"/>
      <c r="P56" s="180">
        <f>'将来負担比率（分子）の構造'!M$52</f>
        <v>10334</v>
      </c>
    </row>
    <row r="57" spans="1:16" x14ac:dyDescent="0.15">
      <c r="A57" s="180" t="s">
        <v>42</v>
      </c>
      <c r="B57" s="180"/>
      <c r="C57" s="180"/>
      <c r="D57" s="180">
        <f>'将来負担比率（分子）の構造'!I$51</f>
        <v>0</v>
      </c>
      <c r="E57" s="180"/>
      <c r="F57" s="180"/>
      <c r="G57" s="180">
        <f>'将来負担比率（分子）の構造'!J$51</f>
        <v>0</v>
      </c>
      <c r="H57" s="180"/>
      <c r="I57" s="180"/>
      <c r="J57" s="180">
        <f>'将来負担比率（分子）の構造'!K$51</f>
        <v>0</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2374</v>
      </c>
      <c r="E58" s="180"/>
      <c r="F58" s="180"/>
      <c r="G58" s="180">
        <f>'将来負担比率（分子）の構造'!J$50</f>
        <v>2447</v>
      </c>
      <c r="H58" s="180"/>
      <c r="I58" s="180"/>
      <c r="J58" s="180">
        <f>'将来負担比率（分子）の構造'!K$50</f>
        <v>2455</v>
      </c>
      <c r="K58" s="180"/>
      <c r="L58" s="180"/>
      <c r="M58" s="180">
        <f>'将来負担比率（分子）の構造'!L$50</f>
        <v>2214</v>
      </c>
      <c r="N58" s="180"/>
      <c r="O58" s="180"/>
      <c r="P58" s="180">
        <f>'将来負担比率（分子）の構造'!M$50</f>
        <v>2463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f>'将来負担比率（分子）の構造'!J$46</f>
        <v>0</v>
      </c>
      <c r="F61" s="180"/>
      <c r="G61" s="180"/>
      <c r="H61" s="180">
        <f>'将来負担比率（分子）の構造'!K$46</f>
        <v>0</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1641</v>
      </c>
      <c r="C62" s="180"/>
      <c r="D62" s="180"/>
      <c r="E62" s="180">
        <f>'将来負担比率（分子）の構造'!J$45</f>
        <v>1409</v>
      </c>
      <c r="F62" s="180"/>
      <c r="G62" s="180"/>
      <c r="H62" s="180">
        <f>'将来負担比率（分子）の構造'!K$45</f>
        <v>1834</v>
      </c>
      <c r="I62" s="180"/>
      <c r="J62" s="180"/>
      <c r="K62" s="180">
        <f>'将来負担比率（分子）の構造'!L$45</f>
        <v>1808</v>
      </c>
      <c r="L62" s="180"/>
      <c r="M62" s="180"/>
      <c r="N62" s="180">
        <f>'将来負担比率（分子）の構造'!M$45</f>
        <v>1755</v>
      </c>
      <c r="O62" s="180"/>
      <c r="P62" s="180"/>
    </row>
    <row r="63" spans="1:16" x14ac:dyDescent="0.15">
      <c r="A63" s="180" t="s">
        <v>34</v>
      </c>
      <c r="B63" s="180">
        <f>'将来負担比率（分子）の構造'!I$44</f>
        <v>741</v>
      </c>
      <c r="C63" s="180"/>
      <c r="D63" s="180"/>
      <c r="E63" s="180">
        <f>'将来負担比率（分子）の構造'!J$44</f>
        <v>662</v>
      </c>
      <c r="F63" s="180"/>
      <c r="G63" s="180"/>
      <c r="H63" s="180">
        <f>'将来負担比率（分子）の構造'!K$44</f>
        <v>576</v>
      </c>
      <c r="I63" s="180"/>
      <c r="J63" s="180"/>
      <c r="K63" s="180">
        <f>'将来負担比率（分子）の構造'!L$44</f>
        <v>485</v>
      </c>
      <c r="L63" s="180"/>
      <c r="M63" s="180"/>
      <c r="N63" s="180">
        <f>'将来負担比率（分子）の構造'!M$44</f>
        <v>388</v>
      </c>
      <c r="O63" s="180"/>
      <c r="P63" s="180"/>
    </row>
    <row r="64" spans="1:16" x14ac:dyDescent="0.15">
      <c r="A64" s="180" t="s">
        <v>33</v>
      </c>
      <c r="B64" s="180">
        <f>'将来負担比率（分子）の構造'!I$43</f>
        <v>5271</v>
      </c>
      <c r="C64" s="180"/>
      <c r="D64" s="180"/>
      <c r="E64" s="180">
        <f>'将来負担比率（分子）の構造'!J$43</f>
        <v>4902</v>
      </c>
      <c r="F64" s="180"/>
      <c r="G64" s="180"/>
      <c r="H64" s="180">
        <f>'将来負担比率（分子）の構造'!K$43</f>
        <v>5126</v>
      </c>
      <c r="I64" s="180"/>
      <c r="J64" s="180"/>
      <c r="K64" s="180">
        <f>'将来負担比率（分子）の構造'!L$43</f>
        <v>4807</v>
      </c>
      <c r="L64" s="180"/>
      <c r="M64" s="180"/>
      <c r="N64" s="180">
        <f>'将来負担比率（分子）の構造'!M$43</f>
        <v>4997</v>
      </c>
      <c r="O64" s="180"/>
      <c r="P64" s="180"/>
    </row>
    <row r="65" spans="1:16" x14ac:dyDescent="0.15">
      <c r="A65" s="180" t="s">
        <v>32</v>
      </c>
      <c r="B65" s="180">
        <f>'将来負担比率（分子）の構造'!I$42</f>
        <v>25</v>
      </c>
      <c r="C65" s="180"/>
      <c r="D65" s="180"/>
      <c r="E65" s="180">
        <f>'将来負担比率（分子）の構造'!J$42</f>
        <v>91</v>
      </c>
      <c r="F65" s="180"/>
      <c r="G65" s="180"/>
      <c r="H65" s="180">
        <f>'将来負担比率（分子）の構造'!K$42</f>
        <v>91</v>
      </c>
      <c r="I65" s="180"/>
      <c r="J65" s="180"/>
      <c r="K65" s="180">
        <f>'将来負担比率（分子）の構造'!L$42</f>
        <v>91</v>
      </c>
      <c r="L65" s="180"/>
      <c r="M65" s="180"/>
      <c r="N65" s="180">
        <f>'将来負担比率（分子）の構造'!M$42</f>
        <v>268</v>
      </c>
      <c r="O65" s="180"/>
      <c r="P65" s="180"/>
    </row>
    <row r="66" spans="1:16" x14ac:dyDescent="0.15">
      <c r="A66" s="180" t="s">
        <v>31</v>
      </c>
      <c r="B66" s="180">
        <f>'将来負担比率（分子）の構造'!I$41</f>
        <v>8256</v>
      </c>
      <c r="C66" s="180"/>
      <c r="D66" s="180"/>
      <c r="E66" s="180">
        <f>'将来負担比率（分子）の構造'!J$41</f>
        <v>8319</v>
      </c>
      <c r="F66" s="180"/>
      <c r="G66" s="180"/>
      <c r="H66" s="180">
        <f>'将来負担比率（分子）の構造'!K$41</f>
        <v>8643</v>
      </c>
      <c r="I66" s="180"/>
      <c r="J66" s="180"/>
      <c r="K66" s="180">
        <f>'将来負担比率（分子）の構造'!L$41</f>
        <v>8715</v>
      </c>
      <c r="L66" s="180"/>
      <c r="M66" s="180"/>
      <c r="N66" s="180">
        <f>'将来負担比率（分子）の構造'!M$41</f>
        <v>8684</v>
      </c>
      <c r="O66" s="180"/>
      <c r="P66" s="180"/>
    </row>
    <row r="67" spans="1:16" x14ac:dyDescent="0.15">
      <c r="A67" s="180" t="s">
        <v>74</v>
      </c>
      <c r="B67" s="180" t="e">
        <f>NA()</f>
        <v>#N/A</v>
      </c>
      <c r="C67" s="180">
        <f>IF(ISNUMBER('将来負担比率（分子）の構造'!I$53), IF('将来負担比率（分子）の構造'!I$53 &lt; 0, 0, '将来負担比率（分子）の構造'!I$53), NA())</f>
        <v>2359</v>
      </c>
      <c r="D67" s="180" t="e">
        <f>NA()</f>
        <v>#N/A</v>
      </c>
      <c r="E67" s="180" t="e">
        <f>NA()</f>
        <v>#N/A</v>
      </c>
      <c r="F67" s="180">
        <f>IF(ISNUMBER('将来負担比率（分子）の構造'!J$53), IF('将来負担比率（分子）の構造'!J$53 &lt; 0, 0, '将来負担比率（分子）の構造'!J$53), NA())</f>
        <v>2103</v>
      </c>
      <c r="G67" s="180" t="e">
        <f>NA()</f>
        <v>#N/A</v>
      </c>
      <c r="H67" s="180" t="e">
        <f>NA()</f>
        <v>#N/A</v>
      </c>
      <c r="I67" s="180">
        <f>IF(ISNUMBER('将来負担比率（分子）の構造'!K$53), IF('将来負担比率（分子）の構造'!K$53 &lt; 0, 0, '将来負担比率（分子）の構造'!K$53), NA())</f>
        <v>3059</v>
      </c>
      <c r="J67" s="180" t="e">
        <f>NA()</f>
        <v>#N/A</v>
      </c>
      <c r="K67" s="180" t="e">
        <f>NA()</f>
        <v>#N/A</v>
      </c>
      <c r="L67" s="180">
        <f>IF(ISNUMBER('将来負担比率（分子）の構造'!L$53), IF('将来負担比率（分子）の構造'!L$53 &lt; 0, 0, '将来負担比率（分子）の構造'!L$53), NA())</f>
        <v>3205</v>
      </c>
      <c r="M67" s="180" t="e">
        <f>NA()</f>
        <v>#N/A</v>
      </c>
      <c r="N67" s="180" t="e">
        <f>NA()</f>
        <v>#N/A</v>
      </c>
      <c r="O67" s="180">
        <f>IF(ISNUMBER('将来負担比率（分子）の構造'!M$53), IF('将来負担比率（分子）の構造'!M$53 &lt; 0, 0, '将来負担比率（分子）の構造'!M$53), NA())</f>
        <v>3296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1064</v>
      </c>
      <c r="C72" s="184">
        <f>基金残高に係る経年分析!G55</f>
        <v>971</v>
      </c>
      <c r="D72" s="184">
        <f>基金残高に係る経年分析!H55</f>
        <v>972</v>
      </c>
    </row>
    <row r="73" spans="1:16" x14ac:dyDescent="0.15">
      <c r="A73" s="183" t="s">
        <v>77</v>
      </c>
      <c r="B73" s="184">
        <f>基金残高に係る経年分析!F56</f>
        <v>412</v>
      </c>
      <c r="C73" s="184">
        <f>基金残高に係る経年分析!G56</f>
        <v>332</v>
      </c>
      <c r="D73" s="184">
        <f>基金残高に係る経年分析!H56</f>
        <v>473</v>
      </c>
    </row>
    <row r="74" spans="1:16" x14ac:dyDescent="0.15">
      <c r="A74" s="183" t="s">
        <v>78</v>
      </c>
      <c r="B74" s="184">
        <f>基金残高に係る経年分析!F57</f>
        <v>787</v>
      </c>
      <c r="C74" s="184">
        <f>基金残高に係る経年分析!G57</f>
        <v>718</v>
      </c>
      <c r="D74" s="184">
        <f>基金残高に係る経年分析!H57</f>
        <v>689</v>
      </c>
    </row>
  </sheetData>
  <sheetProtection algorithmName="SHA-512" hashValue="2y3ySa+IORG2zX7NfqSJVjcJnJ4hqsXA3PKydqO7awEimRx1gY4+2shK/8JhGnAjlo0VGrRpZuT7Y+k0Py8/nA==" saltValue="Qouhyl4CiI/dRk5CJPLK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3948837</v>
      </c>
      <c r="S5" s="727"/>
      <c r="T5" s="727"/>
      <c r="U5" s="727"/>
      <c r="V5" s="727"/>
      <c r="W5" s="727"/>
      <c r="X5" s="727"/>
      <c r="Y5" s="773"/>
      <c r="Z5" s="791">
        <v>41.6</v>
      </c>
      <c r="AA5" s="791"/>
      <c r="AB5" s="791"/>
      <c r="AC5" s="791"/>
      <c r="AD5" s="792">
        <v>3948837</v>
      </c>
      <c r="AE5" s="792"/>
      <c r="AF5" s="792"/>
      <c r="AG5" s="792"/>
      <c r="AH5" s="792"/>
      <c r="AI5" s="792"/>
      <c r="AJ5" s="792"/>
      <c r="AK5" s="792"/>
      <c r="AL5" s="774">
        <v>66</v>
      </c>
      <c r="AM5" s="743"/>
      <c r="AN5" s="743"/>
      <c r="AO5" s="775"/>
      <c r="AP5" s="760" t="s">
        <v>224</v>
      </c>
      <c r="AQ5" s="761"/>
      <c r="AR5" s="761"/>
      <c r="AS5" s="761"/>
      <c r="AT5" s="761"/>
      <c r="AU5" s="761"/>
      <c r="AV5" s="761"/>
      <c r="AW5" s="761"/>
      <c r="AX5" s="761"/>
      <c r="AY5" s="761"/>
      <c r="AZ5" s="761"/>
      <c r="BA5" s="761"/>
      <c r="BB5" s="761"/>
      <c r="BC5" s="761"/>
      <c r="BD5" s="761"/>
      <c r="BE5" s="761"/>
      <c r="BF5" s="762"/>
      <c r="BG5" s="661">
        <v>3948837</v>
      </c>
      <c r="BH5" s="664"/>
      <c r="BI5" s="664"/>
      <c r="BJ5" s="664"/>
      <c r="BK5" s="664"/>
      <c r="BL5" s="664"/>
      <c r="BM5" s="664"/>
      <c r="BN5" s="665"/>
      <c r="BO5" s="723">
        <v>100</v>
      </c>
      <c r="BP5" s="723"/>
      <c r="BQ5" s="723"/>
      <c r="BR5" s="723"/>
      <c r="BS5" s="724">
        <v>125390</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79630</v>
      </c>
      <c r="S6" s="664"/>
      <c r="T6" s="664"/>
      <c r="U6" s="664"/>
      <c r="V6" s="664"/>
      <c r="W6" s="664"/>
      <c r="X6" s="664"/>
      <c r="Y6" s="665"/>
      <c r="Z6" s="723">
        <v>0.8</v>
      </c>
      <c r="AA6" s="723"/>
      <c r="AB6" s="723"/>
      <c r="AC6" s="723"/>
      <c r="AD6" s="724">
        <v>79630</v>
      </c>
      <c r="AE6" s="724"/>
      <c r="AF6" s="724"/>
      <c r="AG6" s="724"/>
      <c r="AH6" s="724"/>
      <c r="AI6" s="724"/>
      <c r="AJ6" s="724"/>
      <c r="AK6" s="724"/>
      <c r="AL6" s="666">
        <v>1.3</v>
      </c>
      <c r="AM6" s="667"/>
      <c r="AN6" s="667"/>
      <c r="AO6" s="725"/>
      <c r="AP6" s="658" t="s">
        <v>229</v>
      </c>
      <c r="AQ6" s="659"/>
      <c r="AR6" s="659"/>
      <c r="AS6" s="659"/>
      <c r="AT6" s="659"/>
      <c r="AU6" s="659"/>
      <c r="AV6" s="659"/>
      <c r="AW6" s="659"/>
      <c r="AX6" s="659"/>
      <c r="AY6" s="659"/>
      <c r="AZ6" s="659"/>
      <c r="BA6" s="659"/>
      <c r="BB6" s="659"/>
      <c r="BC6" s="659"/>
      <c r="BD6" s="659"/>
      <c r="BE6" s="659"/>
      <c r="BF6" s="660"/>
      <c r="BG6" s="661">
        <v>3948837</v>
      </c>
      <c r="BH6" s="664"/>
      <c r="BI6" s="664"/>
      <c r="BJ6" s="664"/>
      <c r="BK6" s="664"/>
      <c r="BL6" s="664"/>
      <c r="BM6" s="664"/>
      <c r="BN6" s="665"/>
      <c r="BO6" s="723">
        <v>100</v>
      </c>
      <c r="BP6" s="723"/>
      <c r="BQ6" s="723"/>
      <c r="BR6" s="723"/>
      <c r="BS6" s="724">
        <v>125390</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93593</v>
      </c>
      <c r="CS6" s="664"/>
      <c r="CT6" s="664"/>
      <c r="CU6" s="664"/>
      <c r="CV6" s="664"/>
      <c r="CW6" s="664"/>
      <c r="CX6" s="664"/>
      <c r="CY6" s="665"/>
      <c r="CZ6" s="774">
        <v>1</v>
      </c>
      <c r="DA6" s="743"/>
      <c r="DB6" s="743"/>
      <c r="DC6" s="777"/>
      <c r="DD6" s="669" t="s">
        <v>172</v>
      </c>
      <c r="DE6" s="664"/>
      <c r="DF6" s="664"/>
      <c r="DG6" s="664"/>
      <c r="DH6" s="664"/>
      <c r="DI6" s="664"/>
      <c r="DJ6" s="664"/>
      <c r="DK6" s="664"/>
      <c r="DL6" s="664"/>
      <c r="DM6" s="664"/>
      <c r="DN6" s="664"/>
      <c r="DO6" s="664"/>
      <c r="DP6" s="665"/>
      <c r="DQ6" s="669">
        <v>93496</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5150</v>
      </c>
      <c r="S7" s="664"/>
      <c r="T7" s="664"/>
      <c r="U7" s="664"/>
      <c r="V7" s="664"/>
      <c r="W7" s="664"/>
      <c r="X7" s="664"/>
      <c r="Y7" s="665"/>
      <c r="Z7" s="723">
        <v>0.1</v>
      </c>
      <c r="AA7" s="723"/>
      <c r="AB7" s="723"/>
      <c r="AC7" s="723"/>
      <c r="AD7" s="724">
        <v>5150</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1856554</v>
      </c>
      <c r="BH7" s="664"/>
      <c r="BI7" s="664"/>
      <c r="BJ7" s="664"/>
      <c r="BK7" s="664"/>
      <c r="BL7" s="664"/>
      <c r="BM7" s="664"/>
      <c r="BN7" s="665"/>
      <c r="BO7" s="723">
        <v>47</v>
      </c>
      <c r="BP7" s="723"/>
      <c r="BQ7" s="723"/>
      <c r="BR7" s="723"/>
      <c r="BS7" s="724">
        <v>125390</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1031835</v>
      </c>
      <c r="CS7" s="664"/>
      <c r="CT7" s="664"/>
      <c r="CU7" s="664"/>
      <c r="CV7" s="664"/>
      <c r="CW7" s="664"/>
      <c r="CX7" s="664"/>
      <c r="CY7" s="665"/>
      <c r="CZ7" s="723">
        <v>11.5</v>
      </c>
      <c r="DA7" s="723"/>
      <c r="DB7" s="723"/>
      <c r="DC7" s="723"/>
      <c r="DD7" s="669">
        <v>85349</v>
      </c>
      <c r="DE7" s="664"/>
      <c r="DF7" s="664"/>
      <c r="DG7" s="664"/>
      <c r="DH7" s="664"/>
      <c r="DI7" s="664"/>
      <c r="DJ7" s="664"/>
      <c r="DK7" s="664"/>
      <c r="DL7" s="664"/>
      <c r="DM7" s="664"/>
      <c r="DN7" s="664"/>
      <c r="DO7" s="664"/>
      <c r="DP7" s="665"/>
      <c r="DQ7" s="669">
        <v>877084</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10145</v>
      </c>
      <c r="S8" s="664"/>
      <c r="T8" s="664"/>
      <c r="U8" s="664"/>
      <c r="V8" s="664"/>
      <c r="W8" s="664"/>
      <c r="X8" s="664"/>
      <c r="Y8" s="665"/>
      <c r="Z8" s="723">
        <v>0.1</v>
      </c>
      <c r="AA8" s="723"/>
      <c r="AB8" s="723"/>
      <c r="AC8" s="723"/>
      <c r="AD8" s="724">
        <v>10145</v>
      </c>
      <c r="AE8" s="724"/>
      <c r="AF8" s="724"/>
      <c r="AG8" s="724"/>
      <c r="AH8" s="724"/>
      <c r="AI8" s="724"/>
      <c r="AJ8" s="724"/>
      <c r="AK8" s="724"/>
      <c r="AL8" s="666">
        <v>0.2</v>
      </c>
      <c r="AM8" s="667"/>
      <c r="AN8" s="667"/>
      <c r="AO8" s="725"/>
      <c r="AP8" s="658" t="s">
        <v>235</v>
      </c>
      <c r="AQ8" s="659"/>
      <c r="AR8" s="659"/>
      <c r="AS8" s="659"/>
      <c r="AT8" s="659"/>
      <c r="AU8" s="659"/>
      <c r="AV8" s="659"/>
      <c r="AW8" s="659"/>
      <c r="AX8" s="659"/>
      <c r="AY8" s="659"/>
      <c r="AZ8" s="659"/>
      <c r="BA8" s="659"/>
      <c r="BB8" s="659"/>
      <c r="BC8" s="659"/>
      <c r="BD8" s="659"/>
      <c r="BE8" s="659"/>
      <c r="BF8" s="660"/>
      <c r="BG8" s="661">
        <v>36409</v>
      </c>
      <c r="BH8" s="664"/>
      <c r="BI8" s="664"/>
      <c r="BJ8" s="664"/>
      <c r="BK8" s="664"/>
      <c r="BL8" s="664"/>
      <c r="BM8" s="664"/>
      <c r="BN8" s="665"/>
      <c r="BO8" s="723">
        <v>0.9</v>
      </c>
      <c r="BP8" s="723"/>
      <c r="BQ8" s="723"/>
      <c r="BR8" s="723"/>
      <c r="BS8" s="669" t="s">
        <v>172</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3140340</v>
      </c>
      <c r="CS8" s="664"/>
      <c r="CT8" s="664"/>
      <c r="CU8" s="664"/>
      <c r="CV8" s="664"/>
      <c r="CW8" s="664"/>
      <c r="CX8" s="664"/>
      <c r="CY8" s="665"/>
      <c r="CZ8" s="723">
        <v>35</v>
      </c>
      <c r="DA8" s="723"/>
      <c r="DB8" s="723"/>
      <c r="DC8" s="723"/>
      <c r="DD8" s="669">
        <v>207560</v>
      </c>
      <c r="DE8" s="664"/>
      <c r="DF8" s="664"/>
      <c r="DG8" s="664"/>
      <c r="DH8" s="664"/>
      <c r="DI8" s="664"/>
      <c r="DJ8" s="664"/>
      <c r="DK8" s="664"/>
      <c r="DL8" s="664"/>
      <c r="DM8" s="664"/>
      <c r="DN8" s="664"/>
      <c r="DO8" s="664"/>
      <c r="DP8" s="665"/>
      <c r="DQ8" s="669">
        <v>1693918</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9391</v>
      </c>
      <c r="S9" s="664"/>
      <c r="T9" s="664"/>
      <c r="U9" s="664"/>
      <c r="V9" s="664"/>
      <c r="W9" s="664"/>
      <c r="X9" s="664"/>
      <c r="Y9" s="665"/>
      <c r="Z9" s="723">
        <v>0.1</v>
      </c>
      <c r="AA9" s="723"/>
      <c r="AB9" s="723"/>
      <c r="AC9" s="723"/>
      <c r="AD9" s="724">
        <v>9391</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976504</v>
      </c>
      <c r="BH9" s="664"/>
      <c r="BI9" s="664"/>
      <c r="BJ9" s="664"/>
      <c r="BK9" s="664"/>
      <c r="BL9" s="664"/>
      <c r="BM9" s="664"/>
      <c r="BN9" s="665"/>
      <c r="BO9" s="723">
        <v>24.7</v>
      </c>
      <c r="BP9" s="723"/>
      <c r="BQ9" s="723"/>
      <c r="BR9" s="723"/>
      <c r="BS9" s="669" t="s">
        <v>172</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711252</v>
      </c>
      <c r="CS9" s="664"/>
      <c r="CT9" s="664"/>
      <c r="CU9" s="664"/>
      <c r="CV9" s="664"/>
      <c r="CW9" s="664"/>
      <c r="CX9" s="664"/>
      <c r="CY9" s="665"/>
      <c r="CZ9" s="723">
        <v>7.9</v>
      </c>
      <c r="DA9" s="723"/>
      <c r="DB9" s="723"/>
      <c r="DC9" s="723"/>
      <c r="DD9" s="669">
        <v>4892</v>
      </c>
      <c r="DE9" s="664"/>
      <c r="DF9" s="664"/>
      <c r="DG9" s="664"/>
      <c r="DH9" s="664"/>
      <c r="DI9" s="664"/>
      <c r="DJ9" s="664"/>
      <c r="DK9" s="664"/>
      <c r="DL9" s="664"/>
      <c r="DM9" s="664"/>
      <c r="DN9" s="664"/>
      <c r="DO9" s="664"/>
      <c r="DP9" s="665"/>
      <c r="DQ9" s="669">
        <v>678396</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172</v>
      </c>
      <c r="S10" s="664"/>
      <c r="T10" s="664"/>
      <c r="U10" s="664"/>
      <c r="V10" s="664"/>
      <c r="W10" s="664"/>
      <c r="X10" s="664"/>
      <c r="Y10" s="665"/>
      <c r="Z10" s="723" t="s">
        <v>241</v>
      </c>
      <c r="AA10" s="723"/>
      <c r="AB10" s="723"/>
      <c r="AC10" s="723"/>
      <c r="AD10" s="724" t="s">
        <v>172</v>
      </c>
      <c r="AE10" s="724"/>
      <c r="AF10" s="724"/>
      <c r="AG10" s="724"/>
      <c r="AH10" s="724"/>
      <c r="AI10" s="724"/>
      <c r="AJ10" s="724"/>
      <c r="AK10" s="724"/>
      <c r="AL10" s="666" t="s">
        <v>172</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79537</v>
      </c>
      <c r="BH10" s="664"/>
      <c r="BI10" s="664"/>
      <c r="BJ10" s="664"/>
      <c r="BK10" s="664"/>
      <c r="BL10" s="664"/>
      <c r="BM10" s="664"/>
      <c r="BN10" s="665"/>
      <c r="BO10" s="723">
        <v>2</v>
      </c>
      <c r="BP10" s="723"/>
      <c r="BQ10" s="723"/>
      <c r="BR10" s="723"/>
      <c r="BS10" s="669">
        <v>13301</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9325</v>
      </c>
      <c r="CS10" s="664"/>
      <c r="CT10" s="664"/>
      <c r="CU10" s="664"/>
      <c r="CV10" s="664"/>
      <c r="CW10" s="664"/>
      <c r="CX10" s="664"/>
      <c r="CY10" s="665"/>
      <c r="CZ10" s="723">
        <v>0.1</v>
      </c>
      <c r="DA10" s="723"/>
      <c r="DB10" s="723"/>
      <c r="DC10" s="723"/>
      <c r="DD10" s="669">
        <v>1158</v>
      </c>
      <c r="DE10" s="664"/>
      <c r="DF10" s="664"/>
      <c r="DG10" s="664"/>
      <c r="DH10" s="664"/>
      <c r="DI10" s="664"/>
      <c r="DJ10" s="664"/>
      <c r="DK10" s="664"/>
      <c r="DL10" s="664"/>
      <c r="DM10" s="664"/>
      <c r="DN10" s="664"/>
      <c r="DO10" s="664"/>
      <c r="DP10" s="665"/>
      <c r="DQ10" s="669">
        <v>9192</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241</v>
      </c>
      <c r="S11" s="664"/>
      <c r="T11" s="664"/>
      <c r="U11" s="664"/>
      <c r="V11" s="664"/>
      <c r="W11" s="664"/>
      <c r="X11" s="664"/>
      <c r="Y11" s="665"/>
      <c r="Z11" s="723" t="s">
        <v>172</v>
      </c>
      <c r="AA11" s="723"/>
      <c r="AB11" s="723"/>
      <c r="AC11" s="723"/>
      <c r="AD11" s="724" t="s">
        <v>172</v>
      </c>
      <c r="AE11" s="724"/>
      <c r="AF11" s="724"/>
      <c r="AG11" s="724"/>
      <c r="AH11" s="724"/>
      <c r="AI11" s="724"/>
      <c r="AJ11" s="724"/>
      <c r="AK11" s="724"/>
      <c r="AL11" s="666" t="s">
        <v>241</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764104</v>
      </c>
      <c r="BH11" s="664"/>
      <c r="BI11" s="664"/>
      <c r="BJ11" s="664"/>
      <c r="BK11" s="664"/>
      <c r="BL11" s="664"/>
      <c r="BM11" s="664"/>
      <c r="BN11" s="665"/>
      <c r="BO11" s="723">
        <v>19.399999999999999</v>
      </c>
      <c r="BP11" s="723"/>
      <c r="BQ11" s="723"/>
      <c r="BR11" s="723"/>
      <c r="BS11" s="669">
        <v>112089</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693813</v>
      </c>
      <c r="CS11" s="664"/>
      <c r="CT11" s="664"/>
      <c r="CU11" s="664"/>
      <c r="CV11" s="664"/>
      <c r="CW11" s="664"/>
      <c r="CX11" s="664"/>
      <c r="CY11" s="665"/>
      <c r="CZ11" s="723">
        <v>7.7</v>
      </c>
      <c r="DA11" s="723"/>
      <c r="DB11" s="723"/>
      <c r="DC11" s="723"/>
      <c r="DD11" s="669">
        <v>440287</v>
      </c>
      <c r="DE11" s="664"/>
      <c r="DF11" s="664"/>
      <c r="DG11" s="664"/>
      <c r="DH11" s="664"/>
      <c r="DI11" s="664"/>
      <c r="DJ11" s="664"/>
      <c r="DK11" s="664"/>
      <c r="DL11" s="664"/>
      <c r="DM11" s="664"/>
      <c r="DN11" s="664"/>
      <c r="DO11" s="664"/>
      <c r="DP11" s="665"/>
      <c r="DQ11" s="669">
        <v>269283</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408789</v>
      </c>
      <c r="S12" s="664"/>
      <c r="T12" s="664"/>
      <c r="U12" s="664"/>
      <c r="V12" s="664"/>
      <c r="W12" s="664"/>
      <c r="X12" s="664"/>
      <c r="Y12" s="665"/>
      <c r="Z12" s="723">
        <v>4.3</v>
      </c>
      <c r="AA12" s="723"/>
      <c r="AB12" s="723"/>
      <c r="AC12" s="723"/>
      <c r="AD12" s="724">
        <v>408789</v>
      </c>
      <c r="AE12" s="724"/>
      <c r="AF12" s="724"/>
      <c r="AG12" s="724"/>
      <c r="AH12" s="724"/>
      <c r="AI12" s="724"/>
      <c r="AJ12" s="724"/>
      <c r="AK12" s="724"/>
      <c r="AL12" s="666">
        <v>6.8</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1888404</v>
      </c>
      <c r="BH12" s="664"/>
      <c r="BI12" s="664"/>
      <c r="BJ12" s="664"/>
      <c r="BK12" s="664"/>
      <c r="BL12" s="664"/>
      <c r="BM12" s="664"/>
      <c r="BN12" s="665"/>
      <c r="BO12" s="723">
        <v>47.8</v>
      </c>
      <c r="BP12" s="723"/>
      <c r="BQ12" s="723"/>
      <c r="BR12" s="723"/>
      <c r="BS12" s="669" t="s">
        <v>172</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108949</v>
      </c>
      <c r="CS12" s="664"/>
      <c r="CT12" s="664"/>
      <c r="CU12" s="664"/>
      <c r="CV12" s="664"/>
      <c r="CW12" s="664"/>
      <c r="CX12" s="664"/>
      <c r="CY12" s="665"/>
      <c r="CZ12" s="723">
        <v>1.2</v>
      </c>
      <c r="DA12" s="723"/>
      <c r="DB12" s="723"/>
      <c r="DC12" s="723"/>
      <c r="DD12" s="669">
        <v>13686</v>
      </c>
      <c r="DE12" s="664"/>
      <c r="DF12" s="664"/>
      <c r="DG12" s="664"/>
      <c r="DH12" s="664"/>
      <c r="DI12" s="664"/>
      <c r="DJ12" s="664"/>
      <c r="DK12" s="664"/>
      <c r="DL12" s="664"/>
      <c r="DM12" s="664"/>
      <c r="DN12" s="664"/>
      <c r="DO12" s="664"/>
      <c r="DP12" s="665"/>
      <c r="DQ12" s="669">
        <v>96222</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55233</v>
      </c>
      <c r="S13" s="664"/>
      <c r="T13" s="664"/>
      <c r="U13" s="664"/>
      <c r="V13" s="664"/>
      <c r="W13" s="664"/>
      <c r="X13" s="664"/>
      <c r="Y13" s="665"/>
      <c r="Z13" s="723">
        <v>0.6</v>
      </c>
      <c r="AA13" s="723"/>
      <c r="AB13" s="723"/>
      <c r="AC13" s="723"/>
      <c r="AD13" s="724">
        <v>55233</v>
      </c>
      <c r="AE13" s="724"/>
      <c r="AF13" s="724"/>
      <c r="AG13" s="724"/>
      <c r="AH13" s="724"/>
      <c r="AI13" s="724"/>
      <c r="AJ13" s="724"/>
      <c r="AK13" s="724"/>
      <c r="AL13" s="666">
        <v>0.9</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1888331</v>
      </c>
      <c r="BH13" s="664"/>
      <c r="BI13" s="664"/>
      <c r="BJ13" s="664"/>
      <c r="BK13" s="664"/>
      <c r="BL13" s="664"/>
      <c r="BM13" s="664"/>
      <c r="BN13" s="665"/>
      <c r="BO13" s="723">
        <v>47.8</v>
      </c>
      <c r="BP13" s="723"/>
      <c r="BQ13" s="723"/>
      <c r="BR13" s="723"/>
      <c r="BS13" s="669" t="s">
        <v>172</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760659</v>
      </c>
      <c r="CS13" s="664"/>
      <c r="CT13" s="664"/>
      <c r="CU13" s="664"/>
      <c r="CV13" s="664"/>
      <c r="CW13" s="664"/>
      <c r="CX13" s="664"/>
      <c r="CY13" s="665"/>
      <c r="CZ13" s="723">
        <v>8.5</v>
      </c>
      <c r="DA13" s="723"/>
      <c r="DB13" s="723"/>
      <c r="DC13" s="723"/>
      <c r="DD13" s="669">
        <v>255062</v>
      </c>
      <c r="DE13" s="664"/>
      <c r="DF13" s="664"/>
      <c r="DG13" s="664"/>
      <c r="DH13" s="664"/>
      <c r="DI13" s="664"/>
      <c r="DJ13" s="664"/>
      <c r="DK13" s="664"/>
      <c r="DL13" s="664"/>
      <c r="DM13" s="664"/>
      <c r="DN13" s="664"/>
      <c r="DO13" s="664"/>
      <c r="DP13" s="665"/>
      <c r="DQ13" s="669">
        <v>500258</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172</v>
      </c>
      <c r="S14" s="664"/>
      <c r="T14" s="664"/>
      <c r="U14" s="664"/>
      <c r="V14" s="664"/>
      <c r="W14" s="664"/>
      <c r="X14" s="664"/>
      <c r="Y14" s="665"/>
      <c r="Z14" s="723" t="s">
        <v>172</v>
      </c>
      <c r="AA14" s="723"/>
      <c r="AB14" s="723"/>
      <c r="AC14" s="723"/>
      <c r="AD14" s="724" t="s">
        <v>241</v>
      </c>
      <c r="AE14" s="724"/>
      <c r="AF14" s="724"/>
      <c r="AG14" s="724"/>
      <c r="AH14" s="724"/>
      <c r="AI14" s="724"/>
      <c r="AJ14" s="724"/>
      <c r="AK14" s="724"/>
      <c r="AL14" s="666" t="s">
        <v>241</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82294</v>
      </c>
      <c r="BH14" s="664"/>
      <c r="BI14" s="664"/>
      <c r="BJ14" s="664"/>
      <c r="BK14" s="664"/>
      <c r="BL14" s="664"/>
      <c r="BM14" s="664"/>
      <c r="BN14" s="665"/>
      <c r="BO14" s="723">
        <v>2.1</v>
      </c>
      <c r="BP14" s="723"/>
      <c r="BQ14" s="723"/>
      <c r="BR14" s="723"/>
      <c r="BS14" s="669" t="s">
        <v>241</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351135</v>
      </c>
      <c r="CS14" s="664"/>
      <c r="CT14" s="664"/>
      <c r="CU14" s="664"/>
      <c r="CV14" s="664"/>
      <c r="CW14" s="664"/>
      <c r="CX14" s="664"/>
      <c r="CY14" s="665"/>
      <c r="CZ14" s="723">
        <v>3.9</v>
      </c>
      <c r="DA14" s="723"/>
      <c r="DB14" s="723"/>
      <c r="DC14" s="723"/>
      <c r="DD14" s="669">
        <v>32937</v>
      </c>
      <c r="DE14" s="664"/>
      <c r="DF14" s="664"/>
      <c r="DG14" s="664"/>
      <c r="DH14" s="664"/>
      <c r="DI14" s="664"/>
      <c r="DJ14" s="664"/>
      <c r="DK14" s="664"/>
      <c r="DL14" s="664"/>
      <c r="DM14" s="664"/>
      <c r="DN14" s="664"/>
      <c r="DO14" s="664"/>
      <c r="DP14" s="665"/>
      <c r="DQ14" s="669">
        <v>327777</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32267</v>
      </c>
      <c r="S15" s="664"/>
      <c r="T15" s="664"/>
      <c r="U15" s="664"/>
      <c r="V15" s="664"/>
      <c r="W15" s="664"/>
      <c r="X15" s="664"/>
      <c r="Y15" s="665"/>
      <c r="Z15" s="723">
        <v>0.3</v>
      </c>
      <c r="AA15" s="723"/>
      <c r="AB15" s="723"/>
      <c r="AC15" s="723"/>
      <c r="AD15" s="724">
        <v>32267</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121585</v>
      </c>
      <c r="BH15" s="664"/>
      <c r="BI15" s="664"/>
      <c r="BJ15" s="664"/>
      <c r="BK15" s="664"/>
      <c r="BL15" s="664"/>
      <c r="BM15" s="664"/>
      <c r="BN15" s="665"/>
      <c r="BO15" s="723">
        <v>3.1</v>
      </c>
      <c r="BP15" s="723"/>
      <c r="BQ15" s="723"/>
      <c r="BR15" s="723"/>
      <c r="BS15" s="669" t="s">
        <v>172</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1351291</v>
      </c>
      <c r="CS15" s="664"/>
      <c r="CT15" s="664"/>
      <c r="CU15" s="664"/>
      <c r="CV15" s="664"/>
      <c r="CW15" s="664"/>
      <c r="CX15" s="664"/>
      <c r="CY15" s="665"/>
      <c r="CZ15" s="723">
        <v>15.1</v>
      </c>
      <c r="DA15" s="723"/>
      <c r="DB15" s="723"/>
      <c r="DC15" s="723"/>
      <c r="DD15" s="669">
        <v>184596</v>
      </c>
      <c r="DE15" s="664"/>
      <c r="DF15" s="664"/>
      <c r="DG15" s="664"/>
      <c r="DH15" s="664"/>
      <c r="DI15" s="664"/>
      <c r="DJ15" s="664"/>
      <c r="DK15" s="664"/>
      <c r="DL15" s="664"/>
      <c r="DM15" s="664"/>
      <c r="DN15" s="664"/>
      <c r="DO15" s="664"/>
      <c r="DP15" s="665"/>
      <c r="DQ15" s="669">
        <v>1198607</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241</v>
      </c>
      <c r="S16" s="664"/>
      <c r="T16" s="664"/>
      <c r="U16" s="664"/>
      <c r="V16" s="664"/>
      <c r="W16" s="664"/>
      <c r="X16" s="664"/>
      <c r="Y16" s="665"/>
      <c r="Z16" s="723" t="s">
        <v>241</v>
      </c>
      <c r="AA16" s="723"/>
      <c r="AB16" s="723"/>
      <c r="AC16" s="723"/>
      <c r="AD16" s="724" t="s">
        <v>172</v>
      </c>
      <c r="AE16" s="724"/>
      <c r="AF16" s="724"/>
      <c r="AG16" s="724"/>
      <c r="AH16" s="724"/>
      <c r="AI16" s="724"/>
      <c r="AJ16" s="724"/>
      <c r="AK16" s="724"/>
      <c r="AL16" s="666" t="s">
        <v>241</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172</v>
      </c>
      <c r="BP16" s="723"/>
      <c r="BQ16" s="723"/>
      <c r="BR16" s="723"/>
      <c r="BS16" s="669" t="s">
        <v>172</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27511</v>
      </c>
      <c r="CS16" s="664"/>
      <c r="CT16" s="664"/>
      <c r="CU16" s="664"/>
      <c r="CV16" s="664"/>
      <c r="CW16" s="664"/>
      <c r="CX16" s="664"/>
      <c r="CY16" s="665"/>
      <c r="CZ16" s="723">
        <v>0.3</v>
      </c>
      <c r="DA16" s="723"/>
      <c r="DB16" s="723"/>
      <c r="DC16" s="723"/>
      <c r="DD16" s="669" t="s">
        <v>172</v>
      </c>
      <c r="DE16" s="664"/>
      <c r="DF16" s="664"/>
      <c r="DG16" s="664"/>
      <c r="DH16" s="664"/>
      <c r="DI16" s="664"/>
      <c r="DJ16" s="664"/>
      <c r="DK16" s="664"/>
      <c r="DL16" s="664"/>
      <c r="DM16" s="664"/>
      <c r="DN16" s="664"/>
      <c r="DO16" s="664"/>
      <c r="DP16" s="665"/>
      <c r="DQ16" s="669" t="s">
        <v>172</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16615</v>
      </c>
      <c r="S17" s="664"/>
      <c r="T17" s="664"/>
      <c r="U17" s="664"/>
      <c r="V17" s="664"/>
      <c r="W17" s="664"/>
      <c r="X17" s="664"/>
      <c r="Y17" s="665"/>
      <c r="Z17" s="723">
        <v>0.2</v>
      </c>
      <c r="AA17" s="723"/>
      <c r="AB17" s="723"/>
      <c r="AC17" s="723"/>
      <c r="AD17" s="724">
        <v>16615</v>
      </c>
      <c r="AE17" s="724"/>
      <c r="AF17" s="724"/>
      <c r="AG17" s="724"/>
      <c r="AH17" s="724"/>
      <c r="AI17" s="724"/>
      <c r="AJ17" s="724"/>
      <c r="AK17" s="724"/>
      <c r="AL17" s="666">
        <v>0.3</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172</v>
      </c>
      <c r="BH17" s="664"/>
      <c r="BI17" s="664"/>
      <c r="BJ17" s="664"/>
      <c r="BK17" s="664"/>
      <c r="BL17" s="664"/>
      <c r="BM17" s="664"/>
      <c r="BN17" s="665"/>
      <c r="BO17" s="723" t="s">
        <v>241</v>
      </c>
      <c r="BP17" s="723"/>
      <c r="BQ17" s="723"/>
      <c r="BR17" s="723"/>
      <c r="BS17" s="669" t="s">
        <v>172</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685376</v>
      </c>
      <c r="CS17" s="664"/>
      <c r="CT17" s="664"/>
      <c r="CU17" s="664"/>
      <c r="CV17" s="664"/>
      <c r="CW17" s="664"/>
      <c r="CX17" s="664"/>
      <c r="CY17" s="665"/>
      <c r="CZ17" s="723">
        <v>7.6</v>
      </c>
      <c r="DA17" s="723"/>
      <c r="DB17" s="723"/>
      <c r="DC17" s="723"/>
      <c r="DD17" s="669" t="s">
        <v>172</v>
      </c>
      <c r="DE17" s="664"/>
      <c r="DF17" s="664"/>
      <c r="DG17" s="664"/>
      <c r="DH17" s="664"/>
      <c r="DI17" s="664"/>
      <c r="DJ17" s="664"/>
      <c r="DK17" s="664"/>
      <c r="DL17" s="664"/>
      <c r="DM17" s="664"/>
      <c r="DN17" s="664"/>
      <c r="DO17" s="664"/>
      <c r="DP17" s="665"/>
      <c r="DQ17" s="669">
        <v>672603</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1595217</v>
      </c>
      <c r="S18" s="664"/>
      <c r="T18" s="664"/>
      <c r="U18" s="664"/>
      <c r="V18" s="664"/>
      <c r="W18" s="664"/>
      <c r="X18" s="664"/>
      <c r="Y18" s="665"/>
      <c r="Z18" s="723">
        <v>16.8</v>
      </c>
      <c r="AA18" s="723"/>
      <c r="AB18" s="723"/>
      <c r="AC18" s="723"/>
      <c r="AD18" s="724">
        <v>1406511</v>
      </c>
      <c r="AE18" s="724"/>
      <c r="AF18" s="724"/>
      <c r="AG18" s="724"/>
      <c r="AH18" s="724"/>
      <c r="AI18" s="724"/>
      <c r="AJ18" s="724"/>
      <c r="AK18" s="724"/>
      <c r="AL18" s="666">
        <v>23.5</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172</v>
      </c>
      <c r="BH18" s="664"/>
      <c r="BI18" s="664"/>
      <c r="BJ18" s="664"/>
      <c r="BK18" s="664"/>
      <c r="BL18" s="664"/>
      <c r="BM18" s="664"/>
      <c r="BN18" s="665"/>
      <c r="BO18" s="723" t="s">
        <v>241</v>
      </c>
      <c r="BP18" s="723"/>
      <c r="BQ18" s="723"/>
      <c r="BR18" s="723"/>
      <c r="BS18" s="669" t="s">
        <v>241</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241</v>
      </c>
      <c r="CS18" s="664"/>
      <c r="CT18" s="664"/>
      <c r="CU18" s="664"/>
      <c r="CV18" s="664"/>
      <c r="CW18" s="664"/>
      <c r="CX18" s="664"/>
      <c r="CY18" s="665"/>
      <c r="CZ18" s="723" t="s">
        <v>241</v>
      </c>
      <c r="DA18" s="723"/>
      <c r="DB18" s="723"/>
      <c r="DC18" s="723"/>
      <c r="DD18" s="669" t="s">
        <v>241</v>
      </c>
      <c r="DE18" s="664"/>
      <c r="DF18" s="664"/>
      <c r="DG18" s="664"/>
      <c r="DH18" s="664"/>
      <c r="DI18" s="664"/>
      <c r="DJ18" s="664"/>
      <c r="DK18" s="664"/>
      <c r="DL18" s="664"/>
      <c r="DM18" s="664"/>
      <c r="DN18" s="664"/>
      <c r="DO18" s="664"/>
      <c r="DP18" s="665"/>
      <c r="DQ18" s="669" t="s">
        <v>172</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1406511</v>
      </c>
      <c r="S19" s="664"/>
      <c r="T19" s="664"/>
      <c r="U19" s="664"/>
      <c r="V19" s="664"/>
      <c r="W19" s="664"/>
      <c r="X19" s="664"/>
      <c r="Y19" s="665"/>
      <c r="Z19" s="723">
        <v>14.8</v>
      </c>
      <c r="AA19" s="723"/>
      <c r="AB19" s="723"/>
      <c r="AC19" s="723"/>
      <c r="AD19" s="724">
        <v>1406511</v>
      </c>
      <c r="AE19" s="724"/>
      <c r="AF19" s="724"/>
      <c r="AG19" s="724"/>
      <c r="AH19" s="724"/>
      <c r="AI19" s="724"/>
      <c r="AJ19" s="724"/>
      <c r="AK19" s="724"/>
      <c r="AL19" s="666">
        <v>23.5</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241</v>
      </c>
      <c r="BH19" s="664"/>
      <c r="BI19" s="664"/>
      <c r="BJ19" s="664"/>
      <c r="BK19" s="664"/>
      <c r="BL19" s="664"/>
      <c r="BM19" s="664"/>
      <c r="BN19" s="665"/>
      <c r="BO19" s="723" t="s">
        <v>241</v>
      </c>
      <c r="BP19" s="723"/>
      <c r="BQ19" s="723"/>
      <c r="BR19" s="723"/>
      <c r="BS19" s="669" t="s">
        <v>172</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241</v>
      </c>
      <c r="CS19" s="664"/>
      <c r="CT19" s="664"/>
      <c r="CU19" s="664"/>
      <c r="CV19" s="664"/>
      <c r="CW19" s="664"/>
      <c r="CX19" s="664"/>
      <c r="CY19" s="665"/>
      <c r="CZ19" s="723" t="s">
        <v>172</v>
      </c>
      <c r="DA19" s="723"/>
      <c r="DB19" s="723"/>
      <c r="DC19" s="723"/>
      <c r="DD19" s="669" t="s">
        <v>241</v>
      </c>
      <c r="DE19" s="664"/>
      <c r="DF19" s="664"/>
      <c r="DG19" s="664"/>
      <c r="DH19" s="664"/>
      <c r="DI19" s="664"/>
      <c r="DJ19" s="664"/>
      <c r="DK19" s="664"/>
      <c r="DL19" s="664"/>
      <c r="DM19" s="664"/>
      <c r="DN19" s="664"/>
      <c r="DO19" s="664"/>
      <c r="DP19" s="665"/>
      <c r="DQ19" s="669" t="s">
        <v>241</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188706</v>
      </c>
      <c r="S20" s="664"/>
      <c r="T20" s="664"/>
      <c r="U20" s="664"/>
      <c r="V20" s="664"/>
      <c r="W20" s="664"/>
      <c r="X20" s="664"/>
      <c r="Y20" s="665"/>
      <c r="Z20" s="723">
        <v>2</v>
      </c>
      <c r="AA20" s="723"/>
      <c r="AB20" s="723"/>
      <c r="AC20" s="723"/>
      <c r="AD20" s="724" t="s">
        <v>241</v>
      </c>
      <c r="AE20" s="724"/>
      <c r="AF20" s="724"/>
      <c r="AG20" s="724"/>
      <c r="AH20" s="724"/>
      <c r="AI20" s="724"/>
      <c r="AJ20" s="724"/>
      <c r="AK20" s="724"/>
      <c r="AL20" s="666" t="s">
        <v>172</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172</v>
      </c>
      <c r="BH20" s="664"/>
      <c r="BI20" s="664"/>
      <c r="BJ20" s="664"/>
      <c r="BK20" s="664"/>
      <c r="BL20" s="664"/>
      <c r="BM20" s="664"/>
      <c r="BN20" s="665"/>
      <c r="BO20" s="723" t="s">
        <v>172</v>
      </c>
      <c r="BP20" s="723"/>
      <c r="BQ20" s="723"/>
      <c r="BR20" s="723"/>
      <c r="BS20" s="669" t="s">
        <v>172</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8965079</v>
      </c>
      <c r="CS20" s="664"/>
      <c r="CT20" s="664"/>
      <c r="CU20" s="664"/>
      <c r="CV20" s="664"/>
      <c r="CW20" s="664"/>
      <c r="CX20" s="664"/>
      <c r="CY20" s="665"/>
      <c r="CZ20" s="723">
        <v>100</v>
      </c>
      <c r="DA20" s="723"/>
      <c r="DB20" s="723"/>
      <c r="DC20" s="723"/>
      <c r="DD20" s="669">
        <v>1225527</v>
      </c>
      <c r="DE20" s="664"/>
      <c r="DF20" s="664"/>
      <c r="DG20" s="664"/>
      <c r="DH20" s="664"/>
      <c r="DI20" s="664"/>
      <c r="DJ20" s="664"/>
      <c r="DK20" s="664"/>
      <c r="DL20" s="664"/>
      <c r="DM20" s="664"/>
      <c r="DN20" s="664"/>
      <c r="DO20" s="664"/>
      <c r="DP20" s="665"/>
      <c r="DQ20" s="669">
        <v>6416836</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241</v>
      </c>
      <c r="S21" s="664"/>
      <c r="T21" s="664"/>
      <c r="U21" s="664"/>
      <c r="V21" s="664"/>
      <c r="W21" s="664"/>
      <c r="X21" s="664"/>
      <c r="Y21" s="665"/>
      <c r="Z21" s="723" t="s">
        <v>172</v>
      </c>
      <c r="AA21" s="723"/>
      <c r="AB21" s="723"/>
      <c r="AC21" s="723"/>
      <c r="AD21" s="724" t="s">
        <v>172</v>
      </c>
      <c r="AE21" s="724"/>
      <c r="AF21" s="724"/>
      <c r="AG21" s="724"/>
      <c r="AH21" s="724"/>
      <c r="AI21" s="724"/>
      <c r="AJ21" s="724"/>
      <c r="AK21" s="724"/>
      <c r="AL21" s="666" t="s">
        <v>241</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241</v>
      </c>
      <c r="BH21" s="664"/>
      <c r="BI21" s="664"/>
      <c r="BJ21" s="664"/>
      <c r="BK21" s="664"/>
      <c r="BL21" s="664"/>
      <c r="BM21" s="664"/>
      <c r="BN21" s="665"/>
      <c r="BO21" s="723" t="s">
        <v>241</v>
      </c>
      <c r="BP21" s="723"/>
      <c r="BQ21" s="723"/>
      <c r="BR21" s="723"/>
      <c r="BS21" s="669" t="s">
        <v>172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6161274</v>
      </c>
      <c r="S22" s="664"/>
      <c r="T22" s="664"/>
      <c r="U22" s="664"/>
      <c r="V22" s="664"/>
      <c r="W22" s="664"/>
      <c r="X22" s="664"/>
      <c r="Y22" s="665"/>
      <c r="Z22" s="723">
        <v>65</v>
      </c>
      <c r="AA22" s="723"/>
      <c r="AB22" s="723"/>
      <c r="AC22" s="723"/>
      <c r="AD22" s="724">
        <v>5972568</v>
      </c>
      <c r="AE22" s="724"/>
      <c r="AF22" s="724"/>
      <c r="AG22" s="724"/>
      <c r="AH22" s="724"/>
      <c r="AI22" s="724"/>
      <c r="AJ22" s="724"/>
      <c r="AK22" s="724"/>
      <c r="AL22" s="666">
        <v>99.9</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172</v>
      </c>
      <c r="BH22" s="664"/>
      <c r="BI22" s="664"/>
      <c r="BJ22" s="664"/>
      <c r="BK22" s="664"/>
      <c r="BL22" s="664"/>
      <c r="BM22" s="664"/>
      <c r="BN22" s="665"/>
      <c r="BO22" s="723" t="s">
        <v>172</v>
      </c>
      <c r="BP22" s="723"/>
      <c r="BQ22" s="723"/>
      <c r="BR22" s="723"/>
      <c r="BS22" s="669" t="s">
        <v>241</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1939</v>
      </c>
      <c r="S23" s="664"/>
      <c r="T23" s="664"/>
      <c r="U23" s="664"/>
      <c r="V23" s="664"/>
      <c r="W23" s="664"/>
      <c r="X23" s="664"/>
      <c r="Y23" s="665"/>
      <c r="Z23" s="723">
        <v>0</v>
      </c>
      <c r="AA23" s="723"/>
      <c r="AB23" s="723"/>
      <c r="AC23" s="723"/>
      <c r="AD23" s="724">
        <v>1939</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172</v>
      </c>
      <c r="BH23" s="664"/>
      <c r="BI23" s="664"/>
      <c r="BJ23" s="664"/>
      <c r="BK23" s="664"/>
      <c r="BL23" s="664"/>
      <c r="BM23" s="664"/>
      <c r="BN23" s="665"/>
      <c r="BO23" s="723" t="s">
        <v>172</v>
      </c>
      <c r="BP23" s="723"/>
      <c r="BQ23" s="723"/>
      <c r="BR23" s="723"/>
      <c r="BS23" s="669" t="s">
        <v>172</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175087</v>
      </c>
      <c r="S24" s="664"/>
      <c r="T24" s="664"/>
      <c r="U24" s="664"/>
      <c r="V24" s="664"/>
      <c r="W24" s="664"/>
      <c r="X24" s="664"/>
      <c r="Y24" s="665"/>
      <c r="Z24" s="723">
        <v>1.8</v>
      </c>
      <c r="AA24" s="723"/>
      <c r="AB24" s="723"/>
      <c r="AC24" s="723"/>
      <c r="AD24" s="724">
        <v>2422</v>
      </c>
      <c r="AE24" s="724"/>
      <c r="AF24" s="724"/>
      <c r="AG24" s="724"/>
      <c r="AH24" s="724"/>
      <c r="AI24" s="724"/>
      <c r="AJ24" s="724"/>
      <c r="AK24" s="724"/>
      <c r="AL24" s="666">
        <v>0</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172</v>
      </c>
      <c r="BH24" s="664"/>
      <c r="BI24" s="664"/>
      <c r="BJ24" s="664"/>
      <c r="BK24" s="664"/>
      <c r="BL24" s="664"/>
      <c r="BM24" s="664"/>
      <c r="BN24" s="665"/>
      <c r="BO24" s="723" t="s">
        <v>172</v>
      </c>
      <c r="BP24" s="723"/>
      <c r="BQ24" s="723"/>
      <c r="BR24" s="723"/>
      <c r="BS24" s="669" t="s">
        <v>172</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3842507</v>
      </c>
      <c r="CS24" s="727"/>
      <c r="CT24" s="727"/>
      <c r="CU24" s="727"/>
      <c r="CV24" s="727"/>
      <c r="CW24" s="727"/>
      <c r="CX24" s="727"/>
      <c r="CY24" s="773"/>
      <c r="CZ24" s="774">
        <v>42.9</v>
      </c>
      <c r="DA24" s="743"/>
      <c r="DB24" s="743"/>
      <c r="DC24" s="777"/>
      <c r="DD24" s="772">
        <v>2635288</v>
      </c>
      <c r="DE24" s="727"/>
      <c r="DF24" s="727"/>
      <c r="DG24" s="727"/>
      <c r="DH24" s="727"/>
      <c r="DI24" s="727"/>
      <c r="DJ24" s="727"/>
      <c r="DK24" s="773"/>
      <c r="DL24" s="772">
        <v>2634389</v>
      </c>
      <c r="DM24" s="727"/>
      <c r="DN24" s="727"/>
      <c r="DO24" s="727"/>
      <c r="DP24" s="727"/>
      <c r="DQ24" s="727"/>
      <c r="DR24" s="727"/>
      <c r="DS24" s="727"/>
      <c r="DT24" s="727"/>
      <c r="DU24" s="727"/>
      <c r="DV24" s="773"/>
      <c r="DW24" s="774">
        <v>41.2</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113846</v>
      </c>
      <c r="S25" s="664"/>
      <c r="T25" s="664"/>
      <c r="U25" s="664"/>
      <c r="V25" s="664"/>
      <c r="W25" s="664"/>
      <c r="X25" s="664"/>
      <c r="Y25" s="665"/>
      <c r="Z25" s="723">
        <v>1.2</v>
      </c>
      <c r="AA25" s="723"/>
      <c r="AB25" s="723"/>
      <c r="AC25" s="723"/>
      <c r="AD25" s="724">
        <v>120</v>
      </c>
      <c r="AE25" s="724"/>
      <c r="AF25" s="724"/>
      <c r="AG25" s="724"/>
      <c r="AH25" s="724"/>
      <c r="AI25" s="724"/>
      <c r="AJ25" s="724"/>
      <c r="AK25" s="724"/>
      <c r="AL25" s="666">
        <v>0</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172</v>
      </c>
      <c r="BH25" s="664"/>
      <c r="BI25" s="664"/>
      <c r="BJ25" s="664"/>
      <c r="BK25" s="664"/>
      <c r="BL25" s="664"/>
      <c r="BM25" s="664"/>
      <c r="BN25" s="665"/>
      <c r="BO25" s="723" t="s">
        <v>172</v>
      </c>
      <c r="BP25" s="723"/>
      <c r="BQ25" s="723"/>
      <c r="BR25" s="723"/>
      <c r="BS25" s="669" t="s">
        <v>172</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1546281</v>
      </c>
      <c r="CS25" s="662"/>
      <c r="CT25" s="662"/>
      <c r="CU25" s="662"/>
      <c r="CV25" s="662"/>
      <c r="CW25" s="662"/>
      <c r="CX25" s="662"/>
      <c r="CY25" s="663"/>
      <c r="CZ25" s="666">
        <v>17.2</v>
      </c>
      <c r="DA25" s="695"/>
      <c r="DB25" s="695"/>
      <c r="DC25" s="696"/>
      <c r="DD25" s="669">
        <v>1402689</v>
      </c>
      <c r="DE25" s="662"/>
      <c r="DF25" s="662"/>
      <c r="DG25" s="662"/>
      <c r="DH25" s="662"/>
      <c r="DI25" s="662"/>
      <c r="DJ25" s="662"/>
      <c r="DK25" s="663"/>
      <c r="DL25" s="669">
        <v>1402316</v>
      </c>
      <c r="DM25" s="662"/>
      <c r="DN25" s="662"/>
      <c r="DO25" s="662"/>
      <c r="DP25" s="662"/>
      <c r="DQ25" s="662"/>
      <c r="DR25" s="662"/>
      <c r="DS25" s="662"/>
      <c r="DT25" s="662"/>
      <c r="DU25" s="662"/>
      <c r="DV25" s="663"/>
      <c r="DW25" s="666">
        <v>21.9</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11649</v>
      </c>
      <c r="S26" s="664"/>
      <c r="T26" s="664"/>
      <c r="U26" s="664"/>
      <c r="V26" s="664"/>
      <c r="W26" s="664"/>
      <c r="X26" s="664"/>
      <c r="Y26" s="665"/>
      <c r="Z26" s="723">
        <v>0.1</v>
      </c>
      <c r="AA26" s="723"/>
      <c r="AB26" s="723"/>
      <c r="AC26" s="723"/>
      <c r="AD26" s="724" t="s">
        <v>241</v>
      </c>
      <c r="AE26" s="724"/>
      <c r="AF26" s="724"/>
      <c r="AG26" s="724"/>
      <c r="AH26" s="724"/>
      <c r="AI26" s="724"/>
      <c r="AJ26" s="724"/>
      <c r="AK26" s="724"/>
      <c r="AL26" s="666" t="s">
        <v>241</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172</v>
      </c>
      <c r="BP26" s="723"/>
      <c r="BQ26" s="723"/>
      <c r="BR26" s="723"/>
      <c r="BS26" s="669" t="s">
        <v>241</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1075790</v>
      </c>
      <c r="CS26" s="664"/>
      <c r="CT26" s="664"/>
      <c r="CU26" s="664"/>
      <c r="CV26" s="664"/>
      <c r="CW26" s="664"/>
      <c r="CX26" s="664"/>
      <c r="CY26" s="665"/>
      <c r="CZ26" s="666">
        <v>12</v>
      </c>
      <c r="DA26" s="695"/>
      <c r="DB26" s="695"/>
      <c r="DC26" s="696"/>
      <c r="DD26" s="669">
        <v>945936</v>
      </c>
      <c r="DE26" s="664"/>
      <c r="DF26" s="664"/>
      <c r="DG26" s="664"/>
      <c r="DH26" s="664"/>
      <c r="DI26" s="664"/>
      <c r="DJ26" s="664"/>
      <c r="DK26" s="665"/>
      <c r="DL26" s="669" t="s">
        <v>172</v>
      </c>
      <c r="DM26" s="664"/>
      <c r="DN26" s="664"/>
      <c r="DO26" s="664"/>
      <c r="DP26" s="664"/>
      <c r="DQ26" s="664"/>
      <c r="DR26" s="664"/>
      <c r="DS26" s="664"/>
      <c r="DT26" s="664"/>
      <c r="DU26" s="664"/>
      <c r="DV26" s="665"/>
      <c r="DW26" s="666" t="s">
        <v>172</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920311</v>
      </c>
      <c r="S27" s="664"/>
      <c r="T27" s="664"/>
      <c r="U27" s="664"/>
      <c r="V27" s="664"/>
      <c r="W27" s="664"/>
      <c r="X27" s="664"/>
      <c r="Y27" s="665"/>
      <c r="Z27" s="723">
        <v>9.6999999999999993</v>
      </c>
      <c r="AA27" s="723"/>
      <c r="AB27" s="723"/>
      <c r="AC27" s="723"/>
      <c r="AD27" s="724" t="s">
        <v>172</v>
      </c>
      <c r="AE27" s="724"/>
      <c r="AF27" s="724"/>
      <c r="AG27" s="724"/>
      <c r="AH27" s="724"/>
      <c r="AI27" s="724"/>
      <c r="AJ27" s="724"/>
      <c r="AK27" s="724"/>
      <c r="AL27" s="666" t="s">
        <v>172</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3948837</v>
      </c>
      <c r="BH27" s="664"/>
      <c r="BI27" s="664"/>
      <c r="BJ27" s="664"/>
      <c r="BK27" s="664"/>
      <c r="BL27" s="664"/>
      <c r="BM27" s="664"/>
      <c r="BN27" s="665"/>
      <c r="BO27" s="723">
        <v>100</v>
      </c>
      <c r="BP27" s="723"/>
      <c r="BQ27" s="723"/>
      <c r="BR27" s="723"/>
      <c r="BS27" s="669">
        <v>125390</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1610850</v>
      </c>
      <c r="CS27" s="662"/>
      <c r="CT27" s="662"/>
      <c r="CU27" s="662"/>
      <c r="CV27" s="662"/>
      <c r="CW27" s="662"/>
      <c r="CX27" s="662"/>
      <c r="CY27" s="663"/>
      <c r="CZ27" s="666">
        <v>18</v>
      </c>
      <c r="DA27" s="695"/>
      <c r="DB27" s="695"/>
      <c r="DC27" s="696"/>
      <c r="DD27" s="669">
        <v>559996</v>
      </c>
      <c r="DE27" s="662"/>
      <c r="DF27" s="662"/>
      <c r="DG27" s="662"/>
      <c r="DH27" s="662"/>
      <c r="DI27" s="662"/>
      <c r="DJ27" s="662"/>
      <c r="DK27" s="663"/>
      <c r="DL27" s="669">
        <v>559470</v>
      </c>
      <c r="DM27" s="662"/>
      <c r="DN27" s="662"/>
      <c r="DO27" s="662"/>
      <c r="DP27" s="662"/>
      <c r="DQ27" s="662"/>
      <c r="DR27" s="662"/>
      <c r="DS27" s="662"/>
      <c r="DT27" s="662"/>
      <c r="DU27" s="662"/>
      <c r="DV27" s="663"/>
      <c r="DW27" s="666">
        <v>8.6999999999999993</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172</v>
      </c>
      <c r="S28" s="664"/>
      <c r="T28" s="664"/>
      <c r="U28" s="664"/>
      <c r="V28" s="664"/>
      <c r="W28" s="664"/>
      <c r="X28" s="664"/>
      <c r="Y28" s="665"/>
      <c r="Z28" s="723" t="s">
        <v>172</v>
      </c>
      <c r="AA28" s="723"/>
      <c r="AB28" s="723"/>
      <c r="AC28" s="723"/>
      <c r="AD28" s="724" t="s">
        <v>241</v>
      </c>
      <c r="AE28" s="724"/>
      <c r="AF28" s="724"/>
      <c r="AG28" s="724"/>
      <c r="AH28" s="724"/>
      <c r="AI28" s="724"/>
      <c r="AJ28" s="724"/>
      <c r="AK28" s="724"/>
      <c r="AL28" s="666" t="s">
        <v>241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685376</v>
      </c>
      <c r="CS28" s="664"/>
      <c r="CT28" s="664"/>
      <c r="CU28" s="664"/>
      <c r="CV28" s="664"/>
      <c r="CW28" s="664"/>
      <c r="CX28" s="664"/>
      <c r="CY28" s="665"/>
      <c r="CZ28" s="666">
        <v>7.6</v>
      </c>
      <c r="DA28" s="695"/>
      <c r="DB28" s="695"/>
      <c r="DC28" s="696"/>
      <c r="DD28" s="669">
        <v>672603</v>
      </c>
      <c r="DE28" s="664"/>
      <c r="DF28" s="664"/>
      <c r="DG28" s="664"/>
      <c r="DH28" s="664"/>
      <c r="DI28" s="664"/>
      <c r="DJ28" s="664"/>
      <c r="DK28" s="665"/>
      <c r="DL28" s="669">
        <v>672603</v>
      </c>
      <c r="DM28" s="664"/>
      <c r="DN28" s="664"/>
      <c r="DO28" s="664"/>
      <c r="DP28" s="664"/>
      <c r="DQ28" s="664"/>
      <c r="DR28" s="664"/>
      <c r="DS28" s="664"/>
      <c r="DT28" s="664"/>
      <c r="DU28" s="664"/>
      <c r="DV28" s="665"/>
      <c r="DW28" s="666">
        <v>10.5</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875223</v>
      </c>
      <c r="S29" s="664"/>
      <c r="T29" s="664"/>
      <c r="U29" s="664"/>
      <c r="V29" s="664"/>
      <c r="W29" s="664"/>
      <c r="X29" s="664"/>
      <c r="Y29" s="665"/>
      <c r="Z29" s="723">
        <v>9.1999999999999993</v>
      </c>
      <c r="AA29" s="723"/>
      <c r="AB29" s="723"/>
      <c r="AC29" s="723"/>
      <c r="AD29" s="724" t="s">
        <v>172</v>
      </c>
      <c r="AE29" s="724"/>
      <c r="AF29" s="724"/>
      <c r="AG29" s="724"/>
      <c r="AH29" s="724"/>
      <c r="AI29" s="724"/>
      <c r="AJ29" s="724"/>
      <c r="AK29" s="724"/>
      <c r="AL29" s="666" t="s">
        <v>172</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69</v>
      </c>
      <c r="CG29" s="702"/>
      <c r="CH29" s="702"/>
      <c r="CI29" s="702"/>
      <c r="CJ29" s="702"/>
      <c r="CK29" s="702"/>
      <c r="CL29" s="702"/>
      <c r="CM29" s="702"/>
      <c r="CN29" s="702"/>
      <c r="CO29" s="702"/>
      <c r="CP29" s="702"/>
      <c r="CQ29" s="703"/>
      <c r="CR29" s="661">
        <v>685376</v>
      </c>
      <c r="CS29" s="662"/>
      <c r="CT29" s="662"/>
      <c r="CU29" s="662"/>
      <c r="CV29" s="662"/>
      <c r="CW29" s="662"/>
      <c r="CX29" s="662"/>
      <c r="CY29" s="663"/>
      <c r="CZ29" s="666">
        <v>7.6</v>
      </c>
      <c r="DA29" s="695"/>
      <c r="DB29" s="695"/>
      <c r="DC29" s="696"/>
      <c r="DD29" s="669">
        <v>672603</v>
      </c>
      <c r="DE29" s="662"/>
      <c r="DF29" s="662"/>
      <c r="DG29" s="662"/>
      <c r="DH29" s="662"/>
      <c r="DI29" s="662"/>
      <c r="DJ29" s="662"/>
      <c r="DK29" s="663"/>
      <c r="DL29" s="669">
        <v>672603</v>
      </c>
      <c r="DM29" s="662"/>
      <c r="DN29" s="662"/>
      <c r="DO29" s="662"/>
      <c r="DP29" s="662"/>
      <c r="DQ29" s="662"/>
      <c r="DR29" s="662"/>
      <c r="DS29" s="662"/>
      <c r="DT29" s="662"/>
      <c r="DU29" s="662"/>
      <c r="DV29" s="663"/>
      <c r="DW29" s="666">
        <v>10.5</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7180</v>
      </c>
      <c r="S30" s="664"/>
      <c r="T30" s="664"/>
      <c r="U30" s="664"/>
      <c r="V30" s="664"/>
      <c r="W30" s="664"/>
      <c r="X30" s="664"/>
      <c r="Y30" s="665"/>
      <c r="Z30" s="723">
        <v>0.1</v>
      </c>
      <c r="AA30" s="723"/>
      <c r="AB30" s="723"/>
      <c r="AC30" s="723"/>
      <c r="AD30" s="724">
        <v>4151</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99.5</v>
      </c>
      <c r="BH30" s="742"/>
      <c r="BI30" s="742"/>
      <c r="BJ30" s="742"/>
      <c r="BK30" s="742"/>
      <c r="BL30" s="742"/>
      <c r="BM30" s="743">
        <v>97.7</v>
      </c>
      <c r="BN30" s="742"/>
      <c r="BO30" s="742"/>
      <c r="BP30" s="742"/>
      <c r="BQ30" s="744"/>
      <c r="BR30" s="741">
        <v>99.3</v>
      </c>
      <c r="BS30" s="742"/>
      <c r="BT30" s="742"/>
      <c r="BU30" s="742"/>
      <c r="BV30" s="742"/>
      <c r="BW30" s="742"/>
      <c r="BX30" s="743">
        <v>97.2</v>
      </c>
      <c r="BY30" s="742"/>
      <c r="BZ30" s="742"/>
      <c r="CA30" s="742"/>
      <c r="CB30" s="744"/>
      <c r="CD30" s="747"/>
      <c r="CE30" s="748"/>
      <c r="CF30" s="705" t="s">
        <v>307</v>
      </c>
      <c r="CG30" s="702"/>
      <c r="CH30" s="702"/>
      <c r="CI30" s="702"/>
      <c r="CJ30" s="702"/>
      <c r="CK30" s="702"/>
      <c r="CL30" s="702"/>
      <c r="CM30" s="702"/>
      <c r="CN30" s="702"/>
      <c r="CO30" s="702"/>
      <c r="CP30" s="702"/>
      <c r="CQ30" s="703"/>
      <c r="CR30" s="661">
        <v>622539</v>
      </c>
      <c r="CS30" s="664"/>
      <c r="CT30" s="664"/>
      <c r="CU30" s="664"/>
      <c r="CV30" s="664"/>
      <c r="CW30" s="664"/>
      <c r="CX30" s="664"/>
      <c r="CY30" s="665"/>
      <c r="CZ30" s="666">
        <v>6.9</v>
      </c>
      <c r="DA30" s="695"/>
      <c r="DB30" s="695"/>
      <c r="DC30" s="696"/>
      <c r="DD30" s="669">
        <v>610354</v>
      </c>
      <c r="DE30" s="664"/>
      <c r="DF30" s="664"/>
      <c r="DG30" s="664"/>
      <c r="DH30" s="664"/>
      <c r="DI30" s="664"/>
      <c r="DJ30" s="664"/>
      <c r="DK30" s="665"/>
      <c r="DL30" s="669">
        <v>610354</v>
      </c>
      <c r="DM30" s="664"/>
      <c r="DN30" s="664"/>
      <c r="DO30" s="664"/>
      <c r="DP30" s="664"/>
      <c r="DQ30" s="664"/>
      <c r="DR30" s="664"/>
      <c r="DS30" s="664"/>
      <c r="DT30" s="664"/>
      <c r="DU30" s="664"/>
      <c r="DV30" s="665"/>
      <c r="DW30" s="666">
        <v>9.5</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30631</v>
      </c>
      <c r="S31" s="664"/>
      <c r="T31" s="664"/>
      <c r="U31" s="664"/>
      <c r="V31" s="664"/>
      <c r="W31" s="664"/>
      <c r="X31" s="664"/>
      <c r="Y31" s="665"/>
      <c r="Z31" s="723">
        <v>0.3</v>
      </c>
      <c r="AA31" s="723"/>
      <c r="AB31" s="723"/>
      <c r="AC31" s="723"/>
      <c r="AD31" s="724" t="s">
        <v>241</v>
      </c>
      <c r="AE31" s="724"/>
      <c r="AF31" s="724"/>
      <c r="AG31" s="724"/>
      <c r="AH31" s="724"/>
      <c r="AI31" s="724"/>
      <c r="AJ31" s="724"/>
      <c r="AK31" s="724"/>
      <c r="AL31" s="666" t="s">
        <v>172</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99.4</v>
      </c>
      <c r="BH31" s="662"/>
      <c r="BI31" s="662"/>
      <c r="BJ31" s="662"/>
      <c r="BK31" s="662"/>
      <c r="BL31" s="662"/>
      <c r="BM31" s="667">
        <v>97.8</v>
      </c>
      <c r="BN31" s="740"/>
      <c r="BO31" s="740"/>
      <c r="BP31" s="740"/>
      <c r="BQ31" s="701"/>
      <c r="BR31" s="739">
        <v>99.1</v>
      </c>
      <c r="BS31" s="662"/>
      <c r="BT31" s="662"/>
      <c r="BU31" s="662"/>
      <c r="BV31" s="662"/>
      <c r="BW31" s="662"/>
      <c r="BX31" s="667">
        <v>96.9</v>
      </c>
      <c r="BY31" s="740"/>
      <c r="BZ31" s="740"/>
      <c r="CA31" s="740"/>
      <c r="CB31" s="701"/>
      <c r="CD31" s="747"/>
      <c r="CE31" s="748"/>
      <c r="CF31" s="705" t="s">
        <v>311</v>
      </c>
      <c r="CG31" s="702"/>
      <c r="CH31" s="702"/>
      <c r="CI31" s="702"/>
      <c r="CJ31" s="702"/>
      <c r="CK31" s="702"/>
      <c r="CL31" s="702"/>
      <c r="CM31" s="702"/>
      <c r="CN31" s="702"/>
      <c r="CO31" s="702"/>
      <c r="CP31" s="702"/>
      <c r="CQ31" s="703"/>
      <c r="CR31" s="661">
        <v>62837</v>
      </c>
      <c r="CS31" s="662"/>
      <c r="CT31" s="662"/>
      <c r="CU31" s="662"/>
      <c r="CV31" s="662"/>
      <c r="CW31" s="662"/>
      <c r="CX31" s="662"/>
      <c r="CY31" s="663"/>
      <c r="CZ31" s="666">
        <v>0.7</v>
      </c>
      <c r="DA31" s="695"/>
      <c r="DB31" s="695"/>
      <c r="DC31" s="696"/>
      <c r="DD31" s="669">
        <v>62249</v>
      </c>
      <c r="DE31" s="662"/>
      <c r="DF31" s="662"/>
      <c r="DG31" s="662"/>
      <c r="DH31" s="662"/>
      <c r="DI31" s="662"/>
      <c r="DJ31" s="662"/>
      <c r="DK31" s="663"/>
      <c r="DL31" s="669">
        <v>62249</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61447</v>
      </c>
      <c r="S32" s="664"/>
      <c r="T32" s="664"/>
      <c r="U32" s="664"/>
      <c r="V32" s="664"/>
      <c r="W32" s="664"/>
      <c r="X32" s="664"/>
      <c r="Y32" s="665"/>
      <c r="Z32" s="723">
        <v>0.6</v>
      </c>
      <c r="AA32" s="723"/>
      <c r="AB32" s="723"/>
      <c r="AC32" s="723"/>
      <c r="AD32" s="724" t="s">
        <v>172</v>
      </c>
      <c r="AE32" s="724"/>
      <c r="AF32" s="724"/>
      <c r="AG32" s="724"/>
      <c r="AH32" s="724"/>
      <c r="AI32" s="724"/>
      <c r="AJ32" s="724"/>
      <c r="AK32" s="724"/>
      <c r="AL32" s="666" t="s">
        <v>241</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99.6</v>
      </c>
      <c r="BH32" s="677"/>
      <c r="BI32" s="677"/>
      <c r="BJ32" s="677"/>
      <c r="BK32" s="677"/>
      <c r="BL32" s="677"/>
      <c r="BM32" s="721">
        <v>97.6</v>
      </c>
      <c r="BN32" s="677"/>
      <c r="BO32" s="677"/>
      <c r="BP32" s="677"/>
      <c r="BQ32" s="714"/>
      <c r="BR32" s="738">
        <v>99.5</v>
      </c>
      <c r="BS32" s="677"/>
      <c r="BT32" s="677"/>
      <c r="BU32" s="677"/>
      <c r="BV32" s="677"/>
      <c r="BW32" s="677"/>
      <c r="BX32" s="721">
        <v>97.3</v>
      </c>
      <c r="BY32" s="677"/>
      <c r="BZ32" s="677"/>
      <c r="CA32" s="677"/>
      <c r="CB32" s="714"/>
      <c r="CD32" s="749"/>
      <c r="CE32" s="750"/>
      <c r="CF32" s="705" t="s">
        <v>314</v>
      </c>
      <c r="CG32" s="702"/>
      <c r="CH32" s="702"/>
      <c r="CI32" s="702"/>
      <c r="CJ32" s="702"/>
      <c r="CK32" s="702"/>
      <c r="CL32" s="702"/>
      <c r="CM32" s="702"/>
      <c r="CN32" s="702"/>
      <c r="CO32" s="702"/>
      <c r="CP32" s="702"/>
      <c r="CQ32" s="703"/>
      <c r="CR32" s="661" t="s">
        <v>172</v>
      </c>
      <c r="CS32" s="664"/>
      <c r="CT32" s="664"/>
      <c r="CU32" s="664"/>
      <c r="CV32" s="664"/>
      <c r="CW32" s="664"/>
      <c r="CX32" s="664"/>
      <c r="CY32" s="665"/>
      <c r="CZ32" s="666" t="s">
        <v>241</v>
      </c>
      <c r="DA32" s="695"/>
      <c r="DB32" s="695"/>
      <c r="DC32" s="696"/>
      <c r="DD32" s="669" t="s">
        <v>172</v>
      </c>
      <c r="DE32" s="664"/>
      <c r="DF32" s="664"/>
      <c r="DG32" s="664"/>
      <c r="DH32" s="664"/>
      <c r="DI32" s="664"/>
      <c r="DJ32" s="664"/>
      <c r="DK32" s="665"/>
      <c r="DL32" s="669" t="s">
        <v>172</v>
      </c>
      <c r="DM32" s="664"/>
      <c r="DN32" s="664"/>
      <c r="DO32" s="664"/>
      <c r="DP32" s="664"/>
      <c r="DQ32" s="664"/>
      <c r="DR32" s="664"/>
      <c r="DS32" s="664"/>
      <c r="DT32" s="664"/>
      <c r="DU32" s="664"/>
      <c r="DV32" s="665"/>
      <c r="DW32" s="666" t="s">
        <v>241</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451253</v>
      </c>
      <c r="S33" s="664"/>
      <c r="T33" s="664"/>
      <c r="U33" s="664"/>
      <c r="V33" s="664"/>
      <c r="W33" s="664"/>
      <c r="X33" s="664"/>
      <c r="Y33" s="665"/>
      <c r="Z33" s="723">
        <v>4.8</v>
      </c>
      <c r="AA33" s="723"/>
      <c r="AB33" s="723"/>
      <c r="AC33" s="723"/>
      <c r="AD33" s="724" t="s">
        <v>172</v>
      </c>
      <c r="AE33" s="724"/>
      <c r="AF33" s="724"/>
      <c r="AG33" s="724"/>
      <c r="AH33" s="724"/>
      <c r="AI33" s="724"/>
      <c r="AJ33" s="724"/>
      <c r="AK33" s="724"/>
      <c r="AL33" s="666" t="s">
        <v>172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3869534</v>
      </c>
      <c r="CS33" s="662"/>
      <c r="CT33" s="662"/>
      <c r="CU33" s="662"/>
      <c r="CV33" s="662"/>
      <c r="CW33" s="662"/>
      <c r="CX33" s="662"/>
      <c r="CY33" s="663"/>
      <c r="CZ33" s="666">
        <v>43.2</v>
      </c>
      <c r="DA33" s="695"/>
      <c r="DB33" s="695"/>
      <c r="DC33" s="696"/>
      <c r="DD33" s="669">
        <v>3358900</v>
      </c>
      <c r="DE33" s="662"/>
      <c r="DF33" s="662"/>
      <c r="DG33" s="662"/>
      <c r="DH33" s="662"/>
      <c r="DI33" s="662"/>
      <c r="DJ33" s="662"/>
      <c r="DK33" s="663"/>
      <c r="DL33" s="669">
        <v>2779632</v>
      </c>
      <c r="DM33" s="662"/>
      <c r="DN33" s="662"/>
      <c r="DO33" s="662"/>
      <c r="DP33" s="662"/>
      <c r="DQ33" s="662"/>
      <c r="DR33" s="662"/>
      <c r="DS33" s="662"/>
      <c r="DT33" s="662"/>
      <c r="DU33" s="662"/>
      <c r="DV33" s="663"/>
      <c r="DW33" s="666">
        <v>43.4</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80328</v>
      </c>
      <c r="S34" s="664"/>
      <c r="T34" s="664"/>
      <c r="U34" s="664"/>
      <c r="V34" s="664"/>
      <c r="W34" s="664"/>
      <c r="X34" s="664"/>
      <c r="Y34" s="665"/>
      <c r="Z34" s="723">
        <v>0.8</v>
      </c>
      <c r="AA34" s="723"/>
      <c r="AB34" s="723"/>
      <c r="AC34" s="723"/>
      <c r="AD34" s="724">
        <v>287</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1289325</v>
      </c>
      <c r="CS34" s="664"/>
      <c r="CT34" s="664"/>
      <c r="CU34" s="664"/>
      <c r="CV34" s="664"/>
      <c r="CW34" s="664"/>
      <c r="CX34" s="664"/>
      <c r="CY34" s="665"/>
      <c r="CZ34" s="666">
        <v>14.4</v>
      </c>
      <c r="DA34" s="695"/>
      <c r="DB34" s="695"/>
      <c r="DC34" s="696"/>
      <c r="DD34" s="669">
        <v>1036219</v>
      </c>
      <c r="DE34" s="664"/>
      <c r="DF34" s="664"/>
      <c r="DG34" s="664"/>
      <c r="DH34" s="664"/>
      <c r="DI34" s="664"/>
      <c r="DJ34" s="664"/>
      <c r="DK34" s="665"/>
      <c r="DL34" s="669">
        <v>911343</v>
      </c>
      <c r="DM34" s="664"/>
      <c r="DN34" s="664"/>
      <c r="DO34" s="664"/>
      <c r="DP34" s="664"/>
      <c r="DQ34" s="664"/>
      <c r="DR34" s="664"/>
      <c r="DS34" s="664"/>
      <c r="DT34" s="664"/>
      <c r="DU34" s="664"/>
      <c r="DV34" s="665"/>
      <c r="DW34" s="666">
        <v>14.2</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591836</v>
      </c>
      <c r="S35" s="664"/>
      <c r="T35" s="664"/>
      <c r="U35" s="664"/>
      <c r="V35" s="664"/>
      <c r="W35" s="664"/>
      <c r="X35" s="664"/>
      <c r="Y35" s="665"/>
      <c r="Z35" s="723">
        <v>6.2</v>
      </c>
      <c r="AA35" s="723"/>
      <c r="AB35" s="723"/>
      <c r="AC35" s="723"/>
      <c r="AD35" s="724" t="s">
        <v>241</v>
      </c>
      <c r="AE35" s="724"/>
      <c r="AF35" s="724"/>
      <c r="AG35" s="724"/>
      <c r="AH35" s="724"/>
      <c r="AI35" s="724"/>
      <c r="AJ35" s="724"/>
      <c r="AK35" s="724"/>
      <c r="AL35" s="666" t="s">
        <v>241</v>
      </c>
      <c r="AM35" s="667"/>
      <c r="AN35" s="667"/>
      <c r="AO35" s="725"/>
      <c r="AP35" s="234"/>
      <c r="AQ35" s="729" t="s">
        <v>322</v>
      </c>
      <c r="AR35" s="730"/>
      <c r="AS35" s="730"/>
      <c r="AT35" s="730"/>
      <c r="AU35" s="730"/>
      <c r="AV35" s="730"/>
      <c r="AW35" s="730"/>
      <c r="AX35" s="730"/>
      <c r="AY35" s="731"/>
      <c r="AZ35" s="726">
        <v>1199076</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21911</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69575</v>
      </c>
      <c r="CS35" s="662"/>
      <c r="CT35" s="662"/>
      <c r="CU35" s="662"/>
      <c r="CV35" s="662"/>
      <c r="CW35" s="662"/>
      <c r="CX35" s="662"/>
      <c r="CY35" s="663"/>
      <c r="CZ35" s="666">
        <v>0.8</v>
      </c>
      <c r="DA35" s="695"/>
      <c r="DB35" s="695"/>
      <c r="DC35" s="696"/>
      <c r="DD35" s="669">
        <v>56681</v>
      </c>
      <c r="DE35" s="662"/>
      <c r="DF35" s="662"/>
      <c r="DG35" s="662"/>
      <c r="DH35" s="662"/>
      <c r="DI35" s="662"/>
      <c r="DJ35" s="662"/>
      <c r="DK35" s="663"/>
      <c r="DL35" s="669">
        <v>52392</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172</v>
      </c>
      <c r="S36" s="664"/>
      <c r="T36" s="664"/>
      <c r="U36" s="664"/>
      <c r="V36" s="664"/>
      <c r="W36" s="664"/>
      <c r="X36" s="664"/>
      <c r="Y36" s="665"/>
      <c r="Z36" s="723" t="s">
        <v>241</v>
      </c>
      <c r="AA36" s="723"/>
      <c r="AB36" s="723"/>
      <c r="AC36" s="723"/>
      <c r="AD36" s="724" t="s">
        <v>241</v>
      </c>
      <c r="AE36" s="724"/>
      <c r="AF36" s="724"/>
      <c r="AG36" s="724"/>
      <c r="AH36" s="724"/>
      <c r="AI36" s="724"/>
      <c r="AJ36" s="724"/>
      <c r="AK36" s="724"/>
      <c r="AL36" s="666" t="s">
        <v>172</v>
      </c>
      <c r="AM36" s="667"/>
      <c r="AN36" s="667"/>
      <c r="AO36" s="725"/>
      <c r="AQ36" s="698" t="s">
        <v>326</v>
      </c>
      <c r="AR36" s="699"/>
      <c r="AS36" s="699"/>
      <c r="AT36" s="699"/>
      <c r="AU36" s="699"/>
      <c r="AV36" s="699"/>
      <c r="AW36" s="699"/>
      <c r="AX36" s="699"/>
      <c r="AY36" s="700"/>
      <c r="AZ36" s="661">
        <v>402724</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4266</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1139982</v>
      </c>
      <c r="CS36" s="664"/>
      <c r="CT36" s="664"/>
      <c r="CU36" s="664"/>
      <c r="CV36" s="664"/>
      <c r="CW36" s="664"/>
      <c r="CX36" s="664"/>
      <c r="CY36" s="665"/>
      <c r="CZ36" s="666">
        <v>12.7</v>
      </c>
      <c r="DA36" s="695"/>
      <c r="DB36" s="695"/>
      <c r="DC36" s="696"/>
      <c r="DD36" s="669">
        <v>1046612</v>
      </c>
      <c r="DE36" s="664"/>
      <c r="DF36" s="664"/>
      <c r="DG36" s="664"/>
      <c r="DH36" s="664"/>
      <c r="DI36" s="664"/>
      <c r="DJ36" s="664"/>
      <c r="DK36" s="665"/>
      <c r="DL36" s="669">
        <v>872467</v>
      </c>
      <c r="DM36" s="664"/>
      <c r="DN36" s="664"/>
      <c r="DO36" s="664"/>
      <c r="DP36" s="664"/>
      <c r="DQ36" s="664"/>
      <c r="DR36" s="664"/>
      <c r="DS36" s="664"/>
      <c r="DT36" s="664"/>
      <c r="DU36" s="664"/>
      <c r="DV36" s="665"/>
      <c r="DW36" s="666">
        <v>13.6</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416136</v>
      </c>
      <c r="S37" s="664"/>
      <c r="T37" s="664"/>
      <c r="U37" s="664"/>
      <c r="V37" s="664"/>
      <c r="W37" s="664"/>
      <c r="X37" s="664"/>
      <c r="Y37" s="665"/>
      <c r="Z37" s="723">
        <v>4.4000000000000004</v>
      </c>
      <c r="AA37" s="723"/>
      <c r="AB37" s="723"/>
      <c r="AC37" s="723"/>
      <c r="AD37" s="724" t="s">
        <v>172</v>
      </c>
      <c r="AE37" s="724"/>
      <c r="AF37" s="724"/>
      <c r="AG37" s="724"/>
      <c r="AH37" s="724"/>
      <c r="AI37" s="724"/>
      <c r="AJ37" s="724"/>
      <c r="AK37" s="724"/>
      <c r="AL37" s="666" t="s">
        <v>172</v>
      </c>
      <c r="AM37" s="667"/>
      <c r="AN37" s="667"/>
      <c r="AO37" s="725"/>
      <c r="AQ37" s="698" t="s">
        <v>330</v>
      </c>
      <c r="AR37" s="699"/>
      <c r="AS37" s="699"/>
      <c r="AT37" s="699"/>
      <c r="AU37" s="699"/>
      <c r="AV37" s="699"/>
      <c r="AW37" s="699"/>
      <c r="AX37" s="699"/>
      <c r="AY37" s="700"/>
      <c r="AZ37" s="661">
        <v>29000</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2724</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661788</v>
      </c>
      <c r="CS37" s="662"/>
      <c r="CT37" s="662"/>
      <c r="CU37" s="662"/>
      <c r="CV37" s="662"/>
      <c r="CW37" s="662"/>
      <c r="CX37" s="662"/>
      <c r="CY37" s="663"/>
      <c r="CZ37" s="666">
        <v>7.4</v>
      </c>
      <c r="DA37" s="695"/>
      <c r="DB37" s="695"/>
      <c r="DC37" s="696"/>
      <c r="DD37" s="669">
        <v>661788</v>
      </c>
      <c r="DE37" s="662"/>
      <c r="DF37" s="662"/>
      <c r="DG37" s="662"/>
      <c r="DH37" s="662"/>
      <c r="DI37" s="662"/>
      <c r="DJ37" s="662"/>
      <c r="DK37" s="663"/>
      <c r="DL37" s="669">
        <v>549666</v>
      </c>
      <c r="DM37" s="662"/>
      <c r="DN37" s="662"/>
      <c r="DO37" s="662"/>
      <c r="DP37" s="662"/>
      <c r="DQ37" s="662"/>
      <c r="DR37" s="662"/>
      <c r="DS37" s="662"/>
      <c r="DT37" s="662"/>
      <c r="DU37" s="662"/>
      <c r="DV37" s="663"/>
      <c r="DW37" s="666">
        <v>8.6</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9482004</v>
      </c>
      <c r="S38" s="713"/>
      <c r="T38" s="713"/>
      <c r="U38" s="713"/>
      <c r="V38" s="713"/>
      <c r="W38" s="713"/>
      <c r="X38" s="713"/>
      <c r="Y38" s="718"/>
      <c r="Z38" s="719">
        <v>100</v>
      </c>
      <c r="AA38" s="719"/>
      <c r="AB38" s="719"/>
      <c r="AC38" s="719"/>
      <c r="AD38" s="720">
        <v>5981487</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16652</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4545</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1182424</v>
      </c>
      <c r="CS38" s="664"/>
      <c r="CT38" s="664"/>
      <c r="CU38" s="664"/>
      <c r="CV38" s="664"/>
      <c r="CW38" s="664"/>
      <c r="CX38" s="664"/>
      <c r="CY38" s="665"/>
      <c r="CZ38" s="666">
        <v>13.2</v>
      </c>
      <c r="DA38" s="695"/>
      <c r="DB38" s="695"/>
      <c r="DC38" s="696"/>
      <c r="DD38" s="669">
        <v>1069031</v>
      </c>
      <c r="DE38" s="664"/>
      <c r="DF38" s="664"/>
      <c r="DG38" s="664"/>
      <c r="DH38" s="664"/>
      <c r="DI38" s="664"/>
      <c r="DJ38" s="664"/>
      <c r="DK38" s="665"/>
      <c r="DL38" s="669">
        <v>943430</v>
      </c>
      <c r="DM38" s="664"/>
      <c r="DN38" s="664"/>
      <c r="DO38" s="664"/>
      <c r="DP38" s="664"/>
      <c r="DQ38" s="664"/>
      <c r="DR38" s="664"/>
      <c r="DS38" s="664"/>
      <c r="DT38" s="664"/>
      <c r="DU38" s="664"/>
      <c r="DV38" s="665"/>
      <c r="DW38" s="666">
        <v>14.7</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241</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91</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173188</v>
      </c>
      <c r="CS39" s="662"/>
      <c r="CT39" s="662"/>
      <c r="CU39" s="662"/>
      <c r="CV39" s="662"/>
      <c r="CW39" s="662"/>
      <c r="CX39" s="662"/>
      <c r="CY39" s="663"/>
      <c r="CZ39" s="666">
        <v>1.9</v>
      </c>
      <c r="DA39" s="695"/>
      <c r="DB39" s="695"/>
      <c r="DC39" s="696"/>
      <c r="DD39" s="669">
        <v>146857</v>
      </c>
      <c r="DE39" s="662"/>
      <c r="DF39" s="662"/>
      <c r="DG39" s="662"/>
      <c r="DH39" s="662"/>
      <c r="DI39" s="662"/>
      <c r="DJ39" s="662"/>
      <c r="DK39" s="663"/>
      <c r="DL39" s="669" t="s">
        <v>172</v>
      </c>
      <c r="DM39" s="662"/>
      <c r="DN39" s="662"/>
      <c r="DO39" s="662"/>
      <c r="DP39" s="662"/>
      <c r="DQ39" s="662"/>
      <c r="DR39" s="662"/>
      <c r="DS39" s="662"/>
      <c r="DT39" s="662"/>
      <c r="DU39" s="662"/>
      <c r="DV39" s="663"/>
      <c r="DW39" s="666" t="s">
        <v>172</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149299</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241</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15040</v>
      </c>
      <c r="CS40" s="664"/>
      <c r="CT40" s="664"/>
      <c r="CU40" s="664"/>
      <c r="CV40" s="664"/>
      <c r="CW40" s="664"/>
      <c r="CX40" s="664"/>
      <c r="CY40" s="665"/>
      <c r="CZ40" s="666">
        <v>0.2</v>
      </c>
      <c r="DA40" s="695"/>
      <c r="DB40" s="695"/>
      <c r="DC40" s="696"/>
      <c r="DD40" s="669">
        <v>3500</v>
      </c>
      <c r="DE40" s="664"/>
      <c r="DF40" s="664"/>
      <c r="DG40" s="664"/>
      <c r="DH40" s="664"/>
      <c r="DI40" s="664"/>
      <c r="DJ40" s="664"/>
      <c r="DK40" s="665"/>
      <c r="DL40" s="669" t="s">
        <v>241</v>
      </c>
      <c r="DM40" s="664"/>
      <c r="DN40" s="664"/>
      <c r="DO40" s="664"/>
      <c r="DP40" s="664"/>
      <c r="DQ40" s="664"/>
      <c r="DR40" s="664"/>
      <c r="DS40" s="664"/>
      <c r="DT40" s="664"/>
      <c r="DU40" s="664"/>
      <c r="DV40" s="665"/>
      <c r="DW40" s="666" t="s">
        <v>172</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601401</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312</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172</v>
      </c>
      <c r="DA41" s="695"/>
      <c r="DB41" s="695"/>
      <c r="DC41" s="696"/>
      <c r="DD41" s="669" t="s">
        <v>241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1253038</v>
      </c>
      <c r="CS42" s="664"/>
      <c r="CT42" s="664"/>
      <c r="CU42" s="664"/>
      <c r="CV42" s="664"/>
      <c r="CW42" s="664"/>
      <c r="CX42" s="664"/>
      <c r="CY42" s="665"/>
      <c r="CZ42" s="666">
        <v>14</v>
      </c>
      <c r="DA42" s="667"/>
      <c r="DB42" s="667"/>
      <c r="DC42" s="668"/>
      <c r="DD42" s="669">
        <v>422648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15697</v>
      </c>
      <c r="CS43" s="662"/>
      <c r="CT43" s="662"/>
      <c r="CU43" s="662"/>
      <c r="CV43" s="662"/>
      <c r="CW43" s="662"/>
      <c r="CX43" s="662"/>
      <c r="CY43" s="663"/>
      <c r="CZ43" s="666">
        <v>0.2</v>
      </c>
      <c r="DA43" s="695"/>
      <c r="DB43" s="695"/>
      <c r="DC43" s="696"/>
      <c r="DD43" s="669">
        <v>15697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303</v>
      </c>
      <c r="CE44" s="690"/>
      <c r="CF44" s="658" t="s">
        <v>352</v>
      </c>
      <c r="CG44" s="659"/>
      <c r="CH44" s="659"/>
      <c r="CI44" s="659"/>
      <c r="CJ44" s="659"/>
      <c r="CK44" s="659"/>
      <c r="CL44" s="659"/>
      <c r="CM44" s="659"/>
      <c r="CN44" s="659"/>
      <c r="CO44" s="659"/>
      <c r="CP44" s="659"/>
      <c r="CQ44" s="660"/>
      <c r="CR44" s="661">
        <v>1225527</v>
      </c>
      <c r="CS44" s="664"/>
      <c r="CT44" s="664"/>
      <c r="CU44" s="664"/>
      <c r="CV44" s="664"/>
      <c r="CW44" s="664"/>
      <c r="CX44" s="664"/>
      <c r="CY44" s="665"/>
      <c r="CZ44" s="666">
        <v>13.7</v>
      </c>
      <c r="DA44" s="667"/>
      <c r="DB44" s="667"/>
      <c r="DC44" s="668"/>
      <c r="DD44" s="669">
        <v>422648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487570</v>
      </c>
      <c r="CS45" s="662"/>
      <c r="CT45" s="662"/>
      <c r="CU45" s="662"/>
      <c r="CV45" s="662"/>
      <c r="CW45" s="662"/>
      <c r="CX45" s="662"/>
      <c r="CY45" s="663"/>
      <c r="CZ45" s="666">
        <v>5.4</v>
      </c>
      <c r="DA45" s="695"/>
      <c r="DB45" s="695"/>
      <c r="DC45" s="696"/>
      <c r="DD45" s="669">
        <v>48371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722117</v>
      </c>
      <c r="CS46" s="664"/>
      <c r="CT46" s="664"/>
      <c r="CU46" s="664"/>
      <c r="CV46" s="664"/>
      <c r="CW46" s="664"/>
      <c r="CX46" s="664"/>
      <c r="CY46" s="665"/>
      <c r="CZ46" s="666">
        <v>8.1</v>
      </c>
      <c r="DA46" s="667"/>
      <c r="DB46" s="667"/>
      <c r="DC46" s="668"/>
      <c r="DD46" s="669">
        <v>358437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27511</v>
      </c>
      <c r="CS47" s="662"/>
      <c r="CT47" s="662"/>
      <c r="CU47" s="662"/>
      <c r="CV47" s="662"/>
      <c r="CW47" s="662"/>
      <c r="CX47" s="662"/>
      <c r="CY47" s="663"/>
      <c r="CZ47" s="666">
        <v>0.3</v>
      </c>
      <c r="DA47" s="695"/>
      <c r="DB47" s="695"/>
      <c r="DC47" s="696"/>
      <c r="DD47" s="669" t="s">
        <v>172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241</v>
      </c>
      <c r="CS48" s="664"/>
      <c r="CT48" s="664"/>
      <c r="CU48" s="664"/>
      <c r="CV48" s="664"/>
      <c r="CW48" s="664"/>
      <c r="CX48" s="664"/>
      <c r="CY48" s="665"/>
      <c r="CZ48" s="666" t="s">
        <v>241</v>
      </c>
      <c r="DA48" s="667"/>
      <c r="DB48" s="667"/>
      <c r="DC48" s="668"/>
      <c r="DD48" s="669" t="s">
        <v>172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8965079</v>
      </c>
      <c r="CS49" s="677"/>
      <c r="CT49" s="677"/>
      <c r="CU49" s="677"/>
      <c r="CV49" s="677"/>
      <c r="CW49" s="677"/>
      <c r="CX49" s="677"/>
      <c r="CY49" s="678"/>
      <c r="CZ49" s="679">
        <v>100</v>
      </c>
      <c r="DA49" s="680"/>
      <c r="DB49" s="680"/>
      <c r="DC49" s="681"/>
      <c r="DD49" s="682">
        <v>6416836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W0Pkavcmaj9BRS759YVw7GH+NAt5SS22kizgGly8gqC/rz68AAnbBJ5HN2wkr4V9/34HIo43c8VWdi4pR2N7A==" saltValue="1qWB9tpCJVL7W88pqUD4y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9484</v>
      </c>
      <c r="R7" s="1194"/>
      <c r="S7" s="1194"/>
      <c r="T7" s="1194"/>
      <c r="U7" s="1194"/>
      <c r="V7" s="1194">
        <v>8967</v>
      </c>
      <c r="W7" s="1194"/>
      <c r="X7" s="1194"/>
      <c r="Y7" s="1194"/>
      <c r="Z7" s="1194"/>
      <c r="AA7" s="1194">
        <v>517</v>
      </c>
      <c r="AB7" s="1194"/>
      <c r="AC7" s="1194"/>
      <c r="AD7" s="1194"/>
      <c r="AE7" s="1195"/>
      <c r="AF7" s="1196">
        <v>435</v>
      </c>
      <c r="AG7" s="1197"/>
      <c r="AH7" s="1197"/>
      <c r="AI7" s="1197"/>
      <c r="AJ7" s="1198"/>
      <c r="AK7" s="1180">
        <v>61</v>
      </c>
      <c r="AL7" s="1181"/>
      <c r="AM7" s="1181"/>
      <c r="AN7" s="1181"/>
      <c r="AO7" s="1181"/>
      <c r="AP7" s="1181">
        <v>8684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-4</v>
      </c>
      <c r="CI7" s="1178"/>
      <c r="CJ7" s="1178"/>
      <c r="CK7" s="1178"/>
      <c r="CL7" s="1179"/>
      <c r="CM7" s="1177">
        <v>13</v>
      </c>
      <c r="CN7" s="1178"/>
      <c r="CO7" s="1178"/>
      <c r="CP7" s="1178"/>
      <c r="CQ7" s="1179"/>
      <c r="CR7" s="1177">
        <v>4</v>
      </c>
      <c r="CS7" s="1178"/>
      <c r="CT7" s="1178"/>
      <c r="CU7" s="1178"/>
      <c r="CV7" s="1179"/>
      <c r="CW7" s="1177">
        <v>1</v>
      </c>
      <c r="CX7" s="1178"/>
      <c r="CY7" s="1178"/>
      <c r="CZ7" s="1178"/>
      <c r="DA7" s="1179"/>
      <c r="DB7" s="1177">
        <v>0</v>
      </c>
      <c r="DC7" s="1178"/>
      <c r="DD7" s="1178"/>
      <c r="DE7" s="1178"/>
      <c r="DF7" s="1179"/>
      <c r="DG7" s="1177" t="s">
        <v>516</v>
      </c>
      <c r="DH7" s="1178"/>
      <c r="DI7" s="1178"/>
      <c r="DJ7" s="1178"/>
      <c r="DK7" s="1179"/>
      <c r="DL7" s="1177" t="s">
        <v>516</v>
      </c>
      <c r="DM7" s="1178"/>
      <c r="DN7" s="1178"/>
      <c r="DO7" s="1178"/>
      <c r="DP7" s="1179"/>
      <c r="DQ7" s="1177" t="s">
        <v>516</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v>9484</v>
      </c>
      <c r="R23" s="1158"/>
      <c r="S23" s="1158"/>
      <c r="T23" s="1158"/>
      <c r="U23" s="1158"/>
      <c r="V23" s="1158">
        <v>8967</v>
      </c>
      <c r="W23" s="1158"/>
      <c r="X23" s="1158"/>
      <c r="Y23" s="1158"/>
      <c r="Z23" s="1158"/>
      <c r="AA23" s="1158">
        <v>517</v>
      </c>
      <c r="AB23" s="1158"/>
      <c r="AC23" s="1158"/>
      <c r="AD23" s="1158"/>
      <c r="AE23" s="1159"/>
      <c r="AF23" s="1160">
        <v>435</v>
      </c>
      <c r="AG23" s="1158"/>
      <c r="AH23" s="1158"/>
      <c r="AI23" s="1158"/>
      <c r="AJ23" s="1161"/>
      <c r="AK23" s="1162"/>
      <c r="AL23" s="1163"/>
      <c r="AM23" s="1163"/>
      <c r="AN23" s="1163"/>
      <c r="AO23" s="1163"/>
      <c r="AP23" s="1158">
        <v>8684</v>
      </c>
      <c r="AQ23" s="1158"/>
      <c r="AR23" s="1158"/>
      <c r="AS23" s="1158"/>
      <c r="AT23" s="1158"/>
      <c r="AU23" s="1164"/>
      <c r="AV23" s="1164"/>
      <c r="AW23" s="1164"/>
      <c r="AX23" s="1164"/>
      <c r="AY23" s="1165"/>
      <c r="AZ23" s="1154" t="s">
        <v>384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2163</v>
      </c>
      <c r="R28" s="1143"/>
      <c r="S28" s="1143"/>
      <c r="T28" s="1143"/>
      <c r="U28" s="1143"/>
      <c r="V28" s="1143">
        <v>2141</v>
      </c>
      <c r="W28" s="1143"/>
      <c r="X28" s="1143"/>
      <c r="Y28" s="1143"/>
      <c r="Z28" s="1143"/>
      <c r="AA28" s="1143">
        <v>22</v>
      </c>
      <c r="AB28" s="1143"/>
      <c r="AC28" s="1143"/>
      <c r="AD28" s="1143"/>
      <c r="AE28" s="1144"/>
      <c r="AF28" s="1145">
        <v>22</v>
      </c>
      <c r="AG28" s="1143"/>
      <c r="AH28" s="1143"/>
      <c r="AI28" s="1143"/>
      <c r="AJ28" s="1146"/>
      <c r="AK28" s="1147">
        <v>149</v>
      </c>
      <c r="AL28" s="1135"/>
      <c r="AM28" s="1135"/>
      <c r="AN28" s="1135"/>
      <c r="AO28" s="1135"/>
      <c r="AP28" s="1135" t="s">
        <v>587</v>
      </c>
      <c r="AQ28" s="1135"/>
      <c r="AR28" s="1135"/>
      <c r="AS28" s="1135"/>
      <c r="AT28" s="1135"/>
      <c r="AU28" s="1135" t="s">
        <v>587</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2126</v>
      </c>
      <c r="R29" s="1133"/>
      <c r="S29" s="1133"/>
      <c r="T29" s="1133"/>
      <c r="U29" s="1133"/>
      <c r="V29" s="1133">
        <v>2002</v>
      </c>
      <c r="W29" s="1133"/>
      <c r="X29" s="1133"/>
      <c r="Y29" s="1133"/>
      <c r="Z29" s="1133"/>
      <c r="AA29" s="1133">
        <v>125</v>
      </c>
      <c r="AB29" s="1133"/>
      <c r="AC29" s="1133"/>
      <c r="AD29" s="1133"/>
      <c r="AE29" s="1134"/>
      <c r="AF29" s="1108">
        <v>125</v>
      </c>
      <c r="AG29" s="1109"/>
      <c r="AH29" s="1109"/>
      <c r="AI29" s="1109"/>
      <c r="AJ29" s="1110"/>
      <c r="AK29" s="1069">
        <v>289</v>
      </c>
      <c r="AL29" s="1060"/>
      <c r="AM29" s="1060"/>
      <c r="AN29" s="1060"/>
      <c r="AO29" s="1060"/>
      <c r="AP29" s="1060" t="s">
        <v>587</v>
      </c>
      <c r="AQ29" s="1060"/>
      <c r="AR29" s="1060"/>
      <c r="AS29" s="1060"/>
      <c r="AT29" s="1060"/>
      <c r="AU29" s="1060" t="s">
        <v>588</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254</v>
      </c>
      <c r="R30" s="1133"/>
      <c r="S30" s="1133"/>
      <c r="T30" s="1133"/>
      <c r="U30" s="1133"/>
      <c r="V30" s="1133">
        <v>250</v>
      </c>
      <c r="W30" s="1133"/>
      <c r="X30" s="1133"/>
      <c r="Y30" s="1133"/>
      <c r="Z30" s="1133"/>
      <c r="AA30" s="1133">
        <v>4</v>
      </c>
      <c r="AB30" s="1133"/>
      <c r="AC30" s="1133"/>
      <c r="AD30" s="1133"/>
      <c r="AE30" s="1134"/>
      <c r="AF30" s="1108">
        <v>4</v>
      </c>
      <c r="AG30" s="1109"/>
      <c r="AH30" s="1109"/>
      <c r="AI30" s="1109"/>
      <c r="AJ30" s="1110"/>
      <c r="AK30" s="1069">
        <v>75</v>
      </c>
      <c r="AL30" s="1060"/>
      <c r="AM30" s="1060"/>
      <c r="AN30" s="1060"/>
      <c r="AO30" s="1060"/>
      <c r="AP30" s="1060" t="s">
        <v>587</v>
      </c>
      <c r="AQ30" s="1060"/>
      <c r="AR30" s="1060"/>
      <c r="AS30" s="1060"/>
      <c r="AT30" s="1060"/>
      <c r="AU30" s="1060" t="s">
        <v>587</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398</v>
      </c>
      <c r="C31" s="1127"/>
      <c r="D31" s="1127"/>
      <c r="E31" s="1127"/>
      <c r="F31" s="1127"/>
      <c r="G31" s="1127"/>
      <c r="H31" s="1127"/>
      <c r="I31" s="1127"/>
      <c r="J31" s="1127"/>
      <c r="K31" s="1127"/>
      <c r="L31" s="1127"/>
      <c r="M31" s="1127"/>
      <c r="N31" s="1127"/>
      <c r="O31" s="1127"/>
      <c r="P31" s="1128"/>
      <c r="Q31" s="1132">
        <v>617</v>
      </c>
      <c r="R31" s="1133"/>
      <c r="S31" s="1133"/>
      <c r="T31" s="1133"/>
      <c r="U31" s="1133"/>
      <c r="V31" s="1133">
        <v>546</v>
      </c>
      <c r="W31" s="1133"/>
      <c r="X31" s="1133"/>
      <c r="Y31" s="1133"/>
      <c r="Z31" s="1133"/>
      <c r="AA31" s="1133">
        <v>71</v>
      </c>
      <c r="AB31" s="1133"/>
      <c r="AC31" s="1133"/>
      <c r="AD31" s="1133"/>
      <c r="AE31" s="1134"/>
      <c r="AF31" s="1108">
        <v>1086</v>
      </c>
      <c r="AG31" s="1109"/>
      <c r="AH31" s="1109"/>
      <c r="AI31" s="1109"/>
      <c r="AJ31" s="1110"/>
      <c r="AK31" s="1069">
        <v>17</v>
      </c>
      <c r="AL31" s="1060"/>
      <c r="AM31" s="1060"/>
      <c r="AN31" s="1060"/>
      <c r="AO31" s="1060"/>
      <c r="AP31" s="1060">
        <v>705</v>
      </c>
      <c r="AQ31" s="1060"/>
      <c r="AR31" s="1060"/>
      <c r="AS31" s="1060"/>
      <c r="AT31" s="1060"/>
      <c r="AU31" s="1060">
        <v>0</v>
      </c>
      <c r="AV31" s="1060"/>
      <c r="AW31" s="1060"/>
      <c r="AX31" s="1060"/>
      <c r="AY31" s="1060"/>
      <c r="AZ31" s="1131" t="s">
        <v>587</v>
      </c>
      <c r="BA31" s="1131"/>
      <c r="BB31" s="1131"/>
      <c r="BC31" s="1131"/>
      <c r="BD31" s="1131"/>
      <c r="BE31" s="1121" t="s">
        <v>399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400</v>
      </c>
      <c r="C32" s="1127"/>
      <c r="D32" s="1127"/>
      <c r="E32" s="1127"/>
      <c r="F32" s="1127"/>
      <c r="G32" s="1127"/>
      <c r="H32" s="1127"/>
      <c r="I32" s="1127"/>
      <c r="J32" s="1127"/>
      <c r="K32" s="1127"/>
      <c r="L32" s="1127"/>
      <c r="M32" s="1127"/>
      <c r="N32" s="1127"/>
      <c r="O32" s="1127"/>
      <c r="P32" s="1128"/>
      <c r="Q32" s="1132">
        <v>31</v>
      </c>
      <c r="R32" s="1133"/>
      <c r="S32" s="1133"/>
      <c r="T32" s="1133"/>
      <c r="U32" s="1133"/>
      <c r="V32" s="1133">
        <v>31</v>
      </c>
      <c r="W32" s="1133"/>
      <c r="X32" s="1133"/>
      <c r="Y32" s="1133"/>
      <c r="Z32" s="1133"/>
      <c r="AA32" s="1133">
        <v>0</v>
      </c>
      <c r="AB32" s="1133"/>
      <c r="AC32" s="1133"/>
      <c r="AD32" s="1133"/>
      <c r="AE32" s="1134"/>
      <c r="AF32" s="1108">
        <v>0</v>
      </c>
      <c r="AG32" s="1109"/>
      <c r="AH32" s="1109"/>
      <c r="AI32" s="1109"/>
      <c r="AJ32" s="1110"/>
      <c r="AK32" s="1069">
        <v>29</v>
      </c>
      <c r="AL32" s="1060"/>
      <c r="AM32" s="1060"/>
      <c r="AN32" s="1060"/>
      <c r="AO32" s="1060"/>
      <c r="AP32" s="1060">
        <v>85</v>
      </c>
      <c r="AQ32" s="1060"/>
      <c r="AR32" s="1060"/>
      <c r="AS32" s="1060"/>
      <c r="AT32" s="1060"/>
      <c r="AU32" s="1060">
        <v>0</v>
      </c>
      <c r="AV32" s="1060"/>
      <c r="AW32" s="1060"/>
      <c r="AX32" s="1060"/>
      <c r="AY32" s="1060"/>
      <c r="AZ32" s="1131" t="s">
        <v>587</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402</v>
      </c>
      <c r="C33" s="1127"/>
      <c r="D33" s="1127"/>
      <c r="E33" s="1127"/>
      <c r="F33" s="1127"/>
      <c r="G33" s="1127"/>
      <c r="H33" s="1127"/>
      <c r="I33" s="1127"/>
      <c r="J33" s="1127"/>
      <c r="K33" s="1127"/>
      <c r="L33" s="1127"/>
      <c r="M33" s="1127"/>
      <c r="N33" s="1127"/>
      <c r="O33" s="1127"/>
      <c r="P33" s="1128"/>
      <c r="Q33" s="1132">
        <v>877</v>
      </c>
      <c r="R33" s="1133"/>
      <c r="S33" s="1133"/>
      <c r="T33" s="1133"/>
      <c r="U33" s="1133"/>
      <c r="V33" s="1133">
        <v>866</v>
      </c>
      <c r="W33" s="1133"/>
      <c r="X33" s="1133"/>
      <c r="Y33" s="1133"/>
      <c r="Z33" s="1133"/>
      <c r="AA33" s="1133">
        <v>11</v>
      </c>
      <c r="AB33" s="1133"/>
      <c r="AC33" s="1133"/>
      <c r="AD33" s="1133"/>
      <c r="AE33" s="1134"/>
      <c r="AF33" s="1108">
        <v>11</v>
      </c>
      <c r="AG33" s="1109"/>
      <c r="AH33" s="1109"/>
      <c r="AI33" s="1109"/>
      <c r="AJ33" s="1110"/>
      <c r="AK33" s="1069">
        <v>326</v>
      </c>
      <c r="AL33" s="1060"/>
      <c r="AM33" s="1060"/>
      <c r="AN33" s="1060"/>
      <c r="AO33" s="1060"/>
      <c r="AP33" s="1060">
        <v>6189</v>
      </c>
      <c r="AQ33" s="1060"/>
      <c r="AR33" s="1060"/>
      <c r="AS33" s="1060"/>
      <c r="AT33" s="1060"/>
      <c r="AU33" s="1060">
        <v>0</v>
      </c>
      <c r="AV33" s="1060"/>
      <c r="AW33" s="1060"/>
      <c r="AX33" s="1060"/>
      <c r="AY33" s="1060"/>
      <c r="AZ33" s="1131" t="s">
        <v>587</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2">
        <v>188</v>
      </c>
      <c r="R34" s="1133"/>
      <c r="S34" s="1133"/>
      <c r="T34" s="1133"/>
      <c r="U34" s="1133"/>
      <c r="V34" s="1133">
        <v>184</v>
      </c>
      <c r="W34" s="1133"/>
      <c r="X34" s="1133"/>
      <c r="Y34" s="1133"/>
      <c r="Z34" s="1133"/>
      <c r="AA34" s="1133">
        <v>4</v>
      </c>
      <c r="AB34" s="1133"/>
      <c r="AC34" s="1133"/>
      <c r="AD34" s="1133"/>
      <c r="AE34" s="1134"/>
      <c r="AF34" s="1108">
        <v>4</v>
      </c>
      <c r="AG34" s="1109"/>
      <c r="AH34" s="1109"/>
      <c r="AI34" s="1109"/>
      <c r="AJ34" s="1110"/>
      <c r="AK34" s="1069">
        <v>76</v>
      </c>
      <c r="AL34" s="1060"/>
      <c r="AM34" s="1060"/>
      <c r="AN34" s="1060"/>
      <c r="AO34" s="1060"/>
      <c r="AP34" s="1060">
        <v>816</v>
      </c>
      <c r="AQ34" s="1060"/>
      <c r="AR34" s="1060"/>
      <c r="AS34" s="1060"/>
      <c r="AT34" s="1060"/>
      <c r="AU34" s="1060">
        <v>0</v>
      </c>
      <c r="AV34" s="1060"/>
      <c r="AW34" s="1060"/>
      <c r="AX34" s="1060"/>
      <c r="AY34" s="1060"/>
      <c r="AZ34" s="1131" t="s">
        <v>587</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1251</v>
      </c>
      <c r="AG63" s="1048"/>
      <c r="AH63" s="1048"/>
      <c r="AI63" s="1048"/>
      <c r="AJ63" s="1119"/>
      <c r="AK63" s="1120"/>
      <c r="AL63" s="1052"/>
      <c r="AM63" s="1052"/>
      <c r="AN63" s="1052"/>
      <c r="AO63" s="1052"/>
      <c r="AP63" s="1048">
        <v>7795</v>
      </c>
      <c r="AQ63" s="1048"/>
      <c r="AR63" s="1048"/>
      <c r="AS63" s="1048"/>
      <c r="AT63" s="1048"/>
      <c r="AU63" s="1048">
        <v>0</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580</v>
      </c>
      <c r="C68" s="1075"/>
      <c r="D68" s="1075"/>
      <c r="E68" s="1075"/>
      <c r="F68" s="1075"/>
      <c r="G68" s="1075"/>
      <c r="H68" s="1075"/>
      <c r="I68" s="1075"/>
      <c r="J68" s="1075"/>
      <c r="K68" s="1075"/>
      <c r="L68" s="1075"/>
      <c r="M68" s="1075"/>
      <c r="N68" s="1075"/>
      <c r="O68" s="1075"/>
      <c r="P68" s="1076"/>
      <c r="Q68" s="1077">
        <v>2059</v>
      </c>
      <c r="R68" s="1071"/>
      <c r="S68" s="1071"/>
      <c r="T68" s="1071"/>
      <c r="U68" s="1071"/>
      <c r="V68" s="1071">
        <v>2008</v>
      </c>
      <c r="W68" s="1071"/>
      <c r="X68" s="1071"/>
      <c r="Y68" s="1071"/>
      <c r="Z68" s="1071"/>
      <c r="AA68" s="1071">
        <v>52</v>
      </c>
      <c r="AB68" s="1071"/>
      <c r="AC68" s="1071"/>
      <c r="AD68" s="1071"/>
      <c r="AE68" s="1071"/>
      <c r="AF68" s="1071">
        <v>52</v>
      </c>
      <c r="AG68" s="1071"/>
      <c r="AH68" s="1071"/>
      <c r="AI68" s="1071"/>
      <c r="AJ68" s="1071"/>
      <c r="AK68" s="1071">
        <v>95</v>
      </c>
      <c r="AL68" s="1071"/>
      <c r="AM68" s="1071"/>
      <c r="AN68" s="1071"/>
      <c r="AO68" s="1071"/>
      <c r="AP68" s="1071">
        <v>1415</v>
      </c>
      <c r="AQ68" s="1071"/>
      <c r="AR68" s="1071"/>
      <c r="AS68" s="1071"/>
      <c r="AT68" s="1071"/>
      <c r="AU68" s="1071">
        <v>209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590</v>
      </c>
      <c r="C69" s="1064"/>
      <c r="D69" s="1064"/>
      <c r="E69" s="1064"/>
      <c r="F69" s="1064"/>
      <c r="G69" s="1064"/>
      <c r="H69" s="1064"/>
      <c r="I69" s="1064"/>
      <c r="J69" s="1064"/>
      <c r="K69" s="1064"/>
      <c r="L69" s="1064"/>
      <c r="M69" s="1064"/>
      <c r="N69" s="1064"/>
      <c r="O69" s="1064"/>
      <c r="P69" s="1065"/>
      <c r="Q69" s="1066">
        <v>3503</v>
      </c>
      <c r="R69" s="1060"/>
      <c r="S69" s="1060"/>
      <c r="T69" s="1060"/>
      <c r="U69" s="1060"/>
      <c r="V69" s="1060">
        <v>3466</v>
      </c>
      <c r="W69" s="1060"/>
      <c r="X69" s="1060"/>
      <c r="Y69" s="1060"/>
      <c r="Z69" s="1060"/>
      <c r="AA69" s="1060">
        <v>36</v>
      </c>
      <c r="AB69" s="1060"/>
      <c r="AC69" s="1060"/>
      <c r="AD69" s="1060"/>
      <c r="AE69" s="1060"/>
      <c r="AF69" s="1060">
        <v>36</v>
      </c>
      <c r="AG69" s="1060"/>
      <c r="AH69" s="1060"/>
      <c r="AI69" s="1060"/>
      <c r="AJ69" s="1060"/>
      <c r="AK69" s="1060">
        <v>249</v>
      </c>
      <c r="AL69" s="1060"/>
      <c r="AM69" s="1060"/>
      <c r="AN69" s="1060"/>
      <c r="AO69" s="1060"/>
      <c r="AP69" s="1060">
        <v>2174</v>
      </c>
      <c r="AQ69" s="1060"/>
      <c r="AR69" s="1060"/>
      <c r="AS69" s="1060"/>
      <c r="AT69" s="1060"/>
      <c r="AU69" s="1060">
        <v>179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591</v>
      </c>
      <c r="C70" s="1064"/>
      <c r="D70" s="1064"/>
      <c r="E70" s="1064"/>
      <c r="F70" s="1064"/>
      <c r="G70" s="1064"/>
      <c r="H70" s="1064"/>
      <c r="I70" s="1064"/>
      <c r="J70" s="1064"/>
      <c r="K70" s="1064"/>
      <c r="L70" s="1064"/>
      <c r="M70" s="1064"/>
      <c r="N70" s="1064"/>
      <c r="O70" s="1064"/>
      <c r="P70" s="1065"/>
      <c r="Q70" s="1066">
        <v>188</v>
      </c>
      <c r="R70" s="1060"/>
      <c r="S70" s="1060"/>
      <c r="T70" s="1060"/>
      <c r="U70" s="1060"/>
      <c r="V70" s="1060">
        <v>176</v>
      </c>
      <c r="W70" s="1060"/>
      <c r="X70" s="1060"/>
      <c r="Y70" s="1060"/>
      <c r="Z70" s="1060"/>
      <c r="AA70" s="1060">
        <v>13</v>
      </c>
      <c r="AB70" s="1060"/>
      <c r="AC70" s="1060"/>
      <c r="AD70" s="1060"/>
      <c r="AE70" s="1060"/>
      <c r="AF70" s="1060">
        <v>13</v>
      </c>
      <c r="AG70" s="1060"/>
      <c r="AH70" s="1060"/>
      <c r="AI70" s="1060"/>
      <c r="AJ70" s="1060"/>
      <c r="AK70" s="1060">
        <v>0</v>
      </c>
      <c r="AL70" s="1060"/>
      <c r="AM70" s="1060"/>
      <c r="AN70" s="1060"/>
      <c r="AO70" s="1060"/>
      <c r="AP70" s="1060">
        <v>0</v>
      </c>
      <c r="AQ70" s="1060"/>
      <c r="AR70" s="1060"/>
      <c r="AS70" s="1060"/>
      <c r="AT70" s="1060"/>
      <c r="AU70" s="1060" t="s">
        <v>587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581</v>
      </c>
      <c r="C71" s="1064"/>
      <c r="D71" s="1064"/>
      <c r="E71" s="1064"/>
      <c r="F71" s="1064"/>
      <c r="G71" s="1064"/>
      <c r="H71" s="1064"/>
      <c r="I71" s="1064"/>
      <c r="J71" s="1064"/>
      <c r="K71" s="1064"/>
      <c r="L71" s="1064"/>
      <c r="M71" s="1064"/>
      <c r="N71" s="1064"/>
      <c r="O71" s="1064"/>
      <c r="P71" s="1065"/>
      <c r="Q71" s="1066">
        <v>1328</v>
      </c>
      <c r="R71" s="1060"/>
      <c r="S71" s="1060"/>
      <c r="T71" s="1060"/>
      <c r="U71" s="1060"/>
      <c r="V71" s="1060">
        <v>1305</v>
      </c>
      <c r="W71" s="1060"/>
      <c r="X71" s="1060"/>
      <c r="Y71" s="1060"/>
      <c r="Z71" s="1060"/>
      <c r="AA71" s="1060">
        <v>23</v>
      </c>
      <c r="AB71" s="1060"/>
      <c r="AC71" s="1060"/>
      <c r="AD71" s="1060"/>
      <c r="AE71" s="1060"/>
      <c r="AF71" s="1060">
        <v>23</v>
      </c>
      <c r="AG71" s="1060"/>
      <c r="AH71" s="1060"/>
      <c r="AI71" s="1060"/>
      <c r="AJ71" s="1060"/>
      <c r="AK71" s="1060">
        <v>19</v>
      </c>
      <c r="AL71" s="1060"/>
      <c r="AM71" s="1060"/>
      <c r="AN71" s="1060"/>
      <c r="AO71" s="1060"/>
      <c r="AP71" s="1060">
        <v>0</v>
      </c>
      <c r="AQ71" s="1060"/>
      <c r="AR71" s="1060"/>
      <c r="AS71" s="1060"/>
      <c r="AT71" s="1060"/>
      <c r="AU71" s="1060" t="s">
        <v>516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592</v>
      </c>
      <c r="C72" s="1064"/>
      <c r="D72" s="1064"/>
      <c r="E72" s="1064"/>
      <c r="F72" s="1064"/>
      <c r="G72" s="1064"/>
      <c r="H72" s="1064"/>
      <c r="I72" s="1064"/>
      <c r="J72" s="1064"/>
      <c r="K72" s="1064"/>
      <c r="L72" s="1064"/>
      <c r="M72" s="1064"/>
      <c r="N72" s="1064"/>
      <c r="O72" s="1064"/>
      <c r="P72" s="1065"/>
      <c r="Q72" s="1066">
        <v>82</v>
      </c>
      <c r="R72" s="1060"/>
      <c r="S72" s="1060"/>
      <c r="T72" s="1060"/>
      <c r="U72" s="1060"/>
      <c r="V72" s="1060">
        <v>76</v>
      </c>
      <c r="W72" s="1060"/>
      <c r="X72" s="1060"/>
      <c r="Y72" s="1060"/>
      <c r="Z72" s="1060"/>
      <c r="AA72" s="1060">
        <v>6</v>
      </c>
      <c r="AB72" s="1060"/>
      <c r="AC72" s="1060"/>
      <c r="AD72" s="1060"/>
      <c r="AE72" s="1060"/>
      <c r="AF72" s="1060">
        <v>6</v>
      </c>
      <c r="AG72" s="1060"/>
      <c r="AH72" s="1060"/>
      <c r="AI72" s="1060"/>
      <c r="AJ72" s="1060"/>
      <c r="AK72" s="1060">
        <v>0</v>
      </c>
      <c r="AL72" s="1060"/>
      <c r="AM72" s="1060"/>
      <c r="AN72" s="1060"/>
      <c r="AO72" s="1060"/>
      <c r="AP72" s="1060">
        <v>0</v>
      </c>
      <c r="AQ72" s="1060"/>
      <c r="AR72" s="1060"/>
      <c r="AS72" s="1060"/>
      <c r="AT72" s="1060"/>
      <c r="AU72" s="1060" t="s">
        <v>516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593</v>
      </c>
      <c r="C73" s="1064"/>
      <c r="D73" s="1064"/>
      <c r="E73" s="1064"/>
      <c r="F73" s="1064"/>
      <c r="G73" s="1064"/>
      <c r="H73" s="1064"/>
      <c r="I73" s="1064"/>
      <c r="J73" s="1064"/>
      <c r="K73" s="1064"/>
      <c r="L73" s="1064"/>
      <c r="M73" s="1064"/>
      <c r="N73" s="1064"/>
      <c r="O73" s="1064"/>
      <c r="P73" s="1065"/>
      <c r="Q73" s="1066">
        <v>6945</v>
      </c>
      <c r="R73" s="1060"/>
      <c r="S73" s="1060"/>
      <c r="T73" s="1060"/>
      <c r="U73" s="1060"/>
      <c r="V73" s="1060">
        <v>6898</v>
      </c>
      <c r="W73" s="1060"/>
      <c r="X73" s="1060"/>
      <c r="Y73" s="1060"/>
      <c r="Z73" s="1060"/>
      <c r="AA73" s="1060">
        <v>47</v>
      </c>
      <c r="AB73" s="1060"/>
      <c r="AC73" s="1060"/>
      <c r="AD73" s="1060"/>
      <c r="AE73" s="1060"/>
      <c r="AF73" s="1060">
        <v>47</v>
      </c>
      <c r="AG73" s="1060"/>
      <c r="AH73" s="1060"/>
      <c r="AI73" s="1060"/>
      <c r="AJ73" s="1060"/>
      <c r="AK73" s="1060">
        <v>3596</v>
      </c>
      <c r="AL73" s="1060"/>
      <c r="AM73" s="1060"/>
      <c r="AN73" s="1060"/>
      <c r="AO73" s="1060"/>
      <c r="AP73" s="1060">
        <v>0</v>
      </c>
      <c r="AQ73" s="1060"/>
      <c r="AR73" s="1060"/>
      <c r="AS73" s="1060"/>
      <c r="AT73" s="1060"/>
      <c r="AU73" s="1060" t="s">
        <v>516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594</v>
      </c>
      <c r="C74" s="1064"/>
      <c r="D74" s="1064"/>
      <c r="E74" s="1064"/>
      <c r="F74" s="1064"/>
      <c r="G74" s="1064"/>
      <c r="H74" s="1064"/>
      <c r="I74" s="1064"/>
      <c r="J74" s="1064"/>
      <c r="K74" s="1064"/>
      <c r="L74" s="1064"/>
      <c r="M74" s="1064"/>
      <c r="N74" s="1064"/>
      <c r="O74" s="1064"/>
      <c r="P74" s="1065"/>
      <c r="Q74" s="1066">
        <v>32</v>
      </c>
      <c r="R74" s="1060"/>
      <c r="S74" s="1060"/>
      <c r="T74" s="1060"/>
      <c r="U74" s="1060"/>
      <c r="V74" s="1060">
        <v>31</v>
      </c>
      <c r="W74" s="1060"/>
      <c r="X74" s="1060"/>
      <c r="Y74" s="1060"/>
      <c r="Z74" s="1060"/>
      <c r="AA74" s="1060">
        <v>1</v>
      </c>
      <c r="AB74" s="1060"/>
      <c r="AC74" s="1060"/>
      <c r="AD74" s="1060"/>
      <c r="AE74" s="1060"/>
      <c r="AF74" s="1060">
        <v>1</v>
      </c>
      <c r="AG74" s="1060"/>
      <c r="AH74" s="1060"/>
      <c r="AI74" s="1060"/>
      <c r="AJ74" s="1060"/>
      <c r="AK74" s="1060">
        <v>1</v>
      </c>
      <c r="AL74" s="1060"/>
      <c r="AM74" s="1060"/>
      <c r="AN74" s="1060"/>
      <c r="AO74" s="1060"/>
      <c r="AP74" s="1060">
        <v>0</v>
      </c>
      <c r="AQ74" s="1060"/>
      <c r="AR74" s="1060"/>
      <c r="AS74" s="1060"/>
      <c r="AT74" s="1060"/>
      <c r="AU74" s="1060" t="s">
        <v>516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595</v>
      </c>
      <c r="C75" s="1064"/>
      <c r="D75" s="1064"/>
      <c r="E75" s="1064"/>
      <c r="F75" s="1064"/>
      <c r="G75" s="1064"/>
      <c r="H75" s="1064"/>
      <c r="I75" s="1064"/>
      <c r="J75" s="1064"/>
      <c r="K75" s="1064"/>
      <c r="L75" s="1064"/>
      <c r="M75" s="1064"/>
      <c r="N75" s="1064"/>
      <c r="O75" s="1064"/>
      <c r="P75" s="1065"/>
      <c r="Q75" s="1067">
        <v>0</v>
      </c>
      <c r="R75" s="1068"/>
      <c r="S75" s="1068"/>
      <c r="T75" s="1068"/>
      <c r="U75" s="1069"/>
      <c r="V75" s="1070">
        <v>0</v>
      </c>
      <c r="W75" s="1068"/>
      <c r="X75" s="1068"/>
      <c r="Y75" s="1068"/>
      <c r="Z75" s="1069"/>
      <c r="AA75" s="1070">
        <v>0</v>
      </c>
      <c r="AB75" s="1068"/>
      <c r="AC75" s="1068"/>
      <c r="AD75" s="1068"/>
      <c r="AE75" s="1069"/>
      <c r="AF75" s="1070">
        <v>0</v>
      </c>
      <c r="AG75" s="1068"/>
      <c r="AH75" s="1068"/>
      <c r="AI75" s="1068"/>
      <c r="AJ75" s="1069"/>
      <c r="AK75" s="1070">
        <v>0</v>
      </c>
      <c r="AL75" s="1068"/>
      <c r="AM75" s="1068"/>
      <c r="AN75" s="1068"/>
      <c r="AO75" s="1069"/>
      <c r="AP75" s="1070">
        <v>0</v>
      </c>
      <c r="AQ75" s="1068"/>
      <c r="AR75" s="1068"/>
      <c r="AS75" s="1068"/>
      <c r="AT75" s="1069"/>
      <c r="AU75" s="1070" t="s">
        <v>516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596</v>
      </c>
      <c r="C76" s="1064"/>
      <c r="D76" s="1064"/>
      <c r="E76" s="1064"/>
      <c r="F76" s="1064"/>
      <c r="G76" s="1064"/>
      <c r="H76" s="1064"/>
      <c r="I76" s="1064"/>
      <c r="J76" s="1064"/>
      <c r="K76" s="1064"/>
      <c r="L76" s="1064"/>
      <c r="M76" s="1064"/>
      <c r="N76" s="1064"/>
      <c r="O76" s="1064"/>
      <c r="P76" s="1065"/>
      <c r="Q76" s="1067">
        <v>255</v>
      </c>
      <c r="R76" s="1068"/>
      <c r="S76" s="1068"/>
      <c r="T76" s="1068"/>
      <c r="U76" s="1069"/>
      <c r="V76" s="1070">
        <v>188</v>
      </c>
      <c r="W76" s="1068"/>
      <c r="X76" s="1068"/>
      <c r="Y76" s="1068"/>
      <c r="Z76" s="1069"/>
      <c r="AA76" s="1070">
        <v>67</v>
      </c>
      <c r="AB76" s="1068"/>
      <c r="AC76" s="1068"/>
      <c r="AD76" s="1068"/>
      <c r="AE76" s="1069"/>
      <c r="AF76" s="1070">
        <v>67</v>
      </c>
      <c r="AG76" s="1068"/>
      <c r="AH76" s="1068"/>
      <c r="AI76" s="1068"/>
      <c r="AJ76" s="1069"/>
      <c r="AK76" s="1070">
        <v>0</v>
      </c>
      <c r="AL76" s="1068"/>
      <c r="AM76" s="1068"/>
      <c r="AN76" s="1068"/>
      <c r="AO76" s="1069"/>
      <c r="AP76" s="1070">
        <v>0</v>
      </c>
      <c r="AQ76" s="1068"/>
      <c r="AR76" s="1068"/>
      <c r="AS76" s="1068"/>
      <c r="AT76" s="1069"/>
      <c r="AU76" s="1070" t="s">
        <v>516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597</v>
      </c>
      <c r="C77" s="1064"/>
      <c r="D77" s="1064"/>
      <c r="E77" s="1064"/>
      <c r="F77" s="1064"/>
      <c r="G77" s="1064"/>
      <c r="H77" s="1064"/>
      <c r="I77" s="1064"/>
      <c r="J77" s="1064"/>
      <c r="K77" s="1064"/>
      <c r="L77" s="1064"/>
      <c r="M77" s="1064"/>
      <c r="N77" s="1064"/>
      <c r="O77" s="1064"/>
      <c r="P77" s="1065"/>
      <c r="Q77" s="1067">
        <v>163138</v>
      </c>
      <c r="R77" s="1068"/>
      <c r="S77" s="1068"/>
      <c r="T77" s="1068"/>
      <c r="U77" s="1069"/>
      <c r="V77" s="1070">
        <v>157298</v>
      </c>
      <c r="W77" s="1068"/>
      <c r="X77" s="1068"/>
      <c r="Y77" s="1068"/>
      <c r="Z77" s="1069"/>
      <c r="AA77" s="1070">
        <v>5840</v>
      </c>
      <c r="AB77" s="1068"/>
      <c r="AC77" s="1068"/>
      <c r="AD77" s="1068"/>
      <c r="AE77" s="1069"/>
      <c r="AF77" s="1070">
        <v>5840</v>
      </c>
      <c r="AG77" s="1068"/>
      <c r="AH77" s="1068"/>
      <c r="AI77" s="1068"/>
      <c r="AJ77" s="1069"/>
      <c r="AK77" s="1070">
        <v>734</v>
      </c>
      <c r="AL77" s="1068"/>
      <c r="AM77" s="1068"/>
      <c r="AN77" s="1068"/>
      <c r="AO77" s="1069"/>
      <c r="AP77" s="1070">
        <v>0</v>
      </c>
      <c r="AQ77" s="1068"/>
      <c r="AR77" s="1068"/>
      <c r="AS77" s="1068"/>
      <c r="AT77" s="1069"/>
      <c r="AU77" s="1070" t="s">
        <v>516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6085</v>
      </c>
      <c r="AG88" s="1048"/>
      <c r="AH88" s="1048"/>
      <c r="AI88" s="1048"/>
      <c r="AJ88" s="1048"/>
      <c r="AK88" s="1052"/>
      <c r="AL88" s="1052"/>
      <c r="AM88" s="1052"/>
      <c r="AN88" s="1052"/>
      <c r="AO88" s="1052"/>
      <c r="AP88" s="1048">
        <v>3589</v>
      </c>
      <c r="AQ88" s="1048"/>
      <c r="AR88" s="1048"/>
      <c r="AS88" s="1048"/>
      <c r="AT88" s="1048"/>
      <c r="AU88" s="1048">
        <v>388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v>
      </c>
      <c r="CS102" s="1040"/>
      <c r="CT102" s="1040"/>
      <c r="CU102" s="1040"/>
      <c r="CV102" s="1041"/>
      <c r="CW102" s="1039">
        <v>1</v>
      </c>
      <c r="CX102" s="1040"/>
      <c r="CY102" s="1040"/>
      <c r="CZ102" s="1040"/>
      <c r="DA102" s="1041"/>
      <c r="DB102" s="1039">
        <v>0</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302</v>
      </c>
      <c r="AG109" s="983"/>
      <c r="AH109" s="983"/>
      <c r="AI109" s="983"/>
      <c r="AJ109" s="984"/>
      <c r="AK109" s="985" t="s">
        <v>301</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302</v>
      </c>
      <c r="BW109" s="983"/>
      <c r="BX109" s="983"/>
      <c r="BY109" s="983"/>
      <c r="BZ109" s="984"/>
      <c r="CA109" s="985" t="s">
        <v>301</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302</v>
      </c>
      <c r="DM109" s="983"/>
      <c r="DN109" s="983"/>
      <c r="DO109" s="983"/>
      <c r="DP109" s="984"/>
      <c r="DQ109" s="985" t="s">
        <v>301</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591968</v>
      </c>
      <c r="AB110" s="976"/>
      <c r="AC110" s="976"/>
      <c r="AD110" s="976"/>
      <c r="AE110" s="977"/>
      <c r="AF110" s="978">
        <v>661971</v>
      </c>
      <c r="AG110" s="976"/>
      <c r="AH110" s="976"/>
      <c r="AI110" s="976"/>
      <c r="AJ110" s="977"/>
      <c r="AK110" s="978">
        <v>685376</v>
      </c>
      <c r="AL110" s="976"/>
      <c r="AM110" s="976"/>
      <c r="AN110" s="976"/>
      <c r="AO110" s="977"/>
      <c r="AP110" s="979">
        <v>13.9</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8642860</v>
      </c>
      <c r="BR110" s="923"/>
      <c r="BS110" s="923"/>
      <c r="BT110" s="923"/>
      <c r="BU110" s="923"/>
      <c r="BV110" s="923">
        <v>8714630</v>
      </c>
      <c r="BW110" s="923"/>
      <c r="BX110" s="923"/>
      <c r="BY110" s="923"/>
      <c r="BZ110" s="923"/>
      <c r="CA110" s="923">
        <v>8683927</v>
      </c>
      <c r="CB110" s="923"/>
      <c r="CC110" s="923"/>
      <c r="CD110" s="923"/>
      <c r="CE110" s="923"/>
      <c r="CF110" s="947">
        <v>176.2</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435</v>
      </c>
      <c r="DM110" s="923"/>
      <c r="DN110" s="923"/>
      <c r="DO110" s="923"/>
      <c r="DP110" s="923"/>
      <c r="DQ110" s="923" t="s">
        <v>434</v>
      </c>
      <c r="DR110" s="923"/>
      <c r="DS110" s="923"/>
      <c r="DT110" s="923"/>
      <c r="DU110" s="923"/>
      <c r="DV110" s="924" t="s">
        <v>434</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434</v>
      </c>
      <c r="AG111" s="1004"/>
      <c r="AH111" s="1004"/>
      <c r="AI111" s="1004"/>
      <c r="AJ111" s="1005"/>
      <c r="AK111" s="1006" t="s">
        <v>434</v>
      </c>
      <c r="AL111" s="1004"/>
      <c r="AM111" s="1004"/>
      <c r="AN111" s="1004"/>
      <c r="AO111" s="1005"/>
      <c r="AP111" s="1007" t="s">
        <v>408</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91238</v>
      </c>
      <c r="BR111" s="895"/>
      <c r="BS111" s="895"/>
      <c r="BT111" s="895"/>
      <c r="BU111" s="895"/>
      <c r="BV111" s="895">
        <v>91328</v>
      </c>
      <c r="BW111" s="895"/>
      <c r="BX111" s="895"/>
      <c r="BY111" s="895"/>
      <c r="BZ111" s="895"/>
      <c r="CA111" s="895">
        <v>268143</v>
      </c>
      <c r="CB111" s="895"/>
      <c r="CC111" s="895"/>
      <c r="CD111" s="895"/>
      <c r="CE111" s="895"/>
      <c r="CF111" s="956">
        <v>5.4</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384</v>
      </c>
      <c r="DM111" s="895"/>
      <c r="DN111" s="895"/>
      <c r="DO111" s="895"/>
      <c r="DP111" s="895"/>
      <c r="DQ111" s="895" t="s">
        <v>408</v>
      </c>
      <c r="DR111" s="895"/>
      <c r="DS111" s="895"/>
      <c r="DT111" s="895"/>
      <c r="DU111" s="895"/>
      <c r="DV111" s="872" t="s">
        <v>434</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434</v>
      </c>
      <c r="AG112" s="858"/>
      <c r="AH112" s="858"/>
      <c r="AI112" s="858"/>
      <c r="AJ112" s="859"/>
      <c r="AK112" s="860" t="s">
        <v>384</v>
      </c>
      <c r="AL112" s="858"/>
      <c r="AM112" s="858"/>
      <c r="AN112" s="858"/>
      <c r="AO112" s="859"/>
      <c r="AP112" s="905" t="s">
        <v>384</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5126479</v>
      </c>
      <c r="BR112" s="895"/>
      <c r="BS112" s="895"/>
      <c r="BT112" s="895"/>
      <c r="BU112" s="895"/>
      <c r="BV112" s="895">
        <v>4807066</v>
      </c>
      <c r="BW112" s="895"/>
      <c r="BX112" s="895"/>
      <c r="BY112" s="895"/>
      <c r="BZ112" s="895"/>
      <c r="CA112" s="895">
        <v>4997248</v>
      </c>
      <c r="CB112" s="895"/>
      <c r="CC112" s="895"/>
      <c r="CD112" s="895"/>
      <c r="CE112" s="895"/>
      <c r="CF112" s="956">
        <v>101.4</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91238</v>
      </c>
      <c r="DH112" s="895"/>
      <c r="DI112" s="895"/>
      <c r="DJ112" s="895"/>
      <c r="DK112" s="895"/>
      <c r="DL112" s="895">
        <v>91328</v>
      </c>
      <c r="DM112" s="895"/>
      <c r="DN112" s="895"/>
      <c r="DO112" s="895"/>
      <c r="DP112" s="895"/>
      <c r="DQ112" s="895">
        <v>91328</v>
      </c>
      <c r="DR112" s="895"/>
      <c r="DS112" s="895"/>
      <c r="DT112" s="895"/>
      <c r="DU112" s="895"/>
      <c r="DV112" s="872">
        <v>1.9</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364618</v>
      </c>
      <c r="AB113" s="1004"/>
      <c r="AC113" s="1004"/>
      <c r="AD113" s="1004"/>
      <c r="AE113" s="1005"/>
      <c r="AF113" s="1006">
        <v>350186</v>
      </c>
      <c r="AG113" s="1004"/>
      <c r="AH113" s="1004"/>
      <c r="AI113" s="1004"/>
      <c r="AJ113" s="1005"/>
      <c r="AK113" s="1006">
        <v>376524</v>
      </c>
      <c r="AL113" s="1004"/>
      <c r="AM113" s="1004"/>
      <c r="AN113" s="1004"/>
      <c r="AO113" s="1005"/>
      <c r="AP113" s="1007">
        <v>7.6</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576211</v>
      </c>
      <c r="BR113" s="895"/>
      <c r="BS113" s="895"/>
      <c r="BT113" s="895"/>
      <c r="BU113" s="895"/>
      <c r="BV113" s="895">
        <v>484972</v>
      </c>
      <c r="BW113" s="895"/>
      <c r="BX113" s="895"/>
      <c r="BY113" s="895"/>
      <c r="BZ113" s="895"/>
      <c r="CA113" s="895">
        <v>388288</v>
      </c>
      <c r="CB113" s="895"/>
      <c r="CC113" s="895"/>
      <c r="CD113" s="895"/>
      <c r="CE113" s="895"/>
      <c r="CF113" s="956">
        <v>7.9</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384</v>
      </c>
      <c r="DH113" s="858"/>
      <c r="DI113" s="858"/>
      <c r="DJ113" s="858"/>
      <c r="DK113" s="859"/>
      <c r="DL113" s="860" t="s">
        <v>434</v>
      </c>
      <c r="DM113" s="858"/>
      <c r="DN113" s="858"/>
      <c r="DO113" s="858"/>
      <c r="DP113" s="859"/>
      <c r="DQ113" s="860" t="s">
        <v>435</v>
      </c>
      <c r="DR113" s="858"/>
      <c r="DS113" s="858"/>
      <c r="DT113" s="858"/>
      <c r="DU113" s="859"/>
      <c r="DV113" s="905" t="s">
        <v>408</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114323</v>
      </c>
      <c r="AB114" s="858"/>
      <c r="AC114" s="858"/>
      <c r="AD114" s="858"/>
      <c r="AE114" s="859"/>
      <c r="AF114" s="860">
        <v>111301</v>
      </c>
      <c r="AG114" s="858"/>
      <c r="AH114" s="858"/>
      <c r="AI114" s="858"/>
      <c r="AJ114" s="859"/>
      <c r="AK114" s="860">
        <v>107251</v>
      </c>
      <c r="AL114" s="858"/>
      <c r="AM114" s="858"/>
      <c r="AN114" s="858"/>
      <c r="AO114" s="859"/>
      <c r="AP114" s="905">
        <v>2.2000000000000002</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1833817</v>
      </c>
      <c r="BR114" s="895"/>
      <c r="BS114" s="895"/>
      <c r="BT114" s="895"/>
      <c r="BU114" s="895"/>
      <c r="BV114" s="895">
        <v>1807604</v>
      </c>
      <c r="BW114" s="895"/>
      <c r="BX114" s="895"/>
      <c r="BY114" s="895"/>
      <c r="BZ114" s="895"/>
      <c r="CA114" s="895">
        <v>1755352</v>
      </c>
      <c r="CB114" s="895"/>
      <c r="CC114" s="895"/>
      <c r="CD114" s="895"/>
      <c r="CE114" s="895"/>
      <c r="CF114" s="956">
        <v>35.6</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435</v>
      </c>
      <c r="DM114" s="858"/>
      <c r="DN114" s="858"/>
      <c r="DO114" s="858"/>
      <c r="DP114" s="859"/>
      <c r="DQ114" s="860" t="s">
        <v>384</v>
      </c>
      <c r="DR114" s="858"/>
      <c r="DS114" s="858"/>
      <c r="DT114" s="858"/>
      <c r="DU114" s="859"/>
      <c r="DV114" s="905" t="s">
        <v>384</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384</v>
      </c>
      <c r="AB115" s="1004"/>
      <c r="AC115" s="1004"/>
      <c r="AD115" s="1004"/>
      <c r="AE115" s="1005"/>
      <c r="AF115" s="1006" t="s">
        <v>434</v>
      </c>
      <c r="AG115" s="1004"/>
      <c r="AH115" s="1004"/>
      <c r="AI115" s="1004"/>
      <c r="AJ115" s="1005"/>
      <c r="AK115" s="1006" t="s">
        <v>384</v>
      </c>
      <c r="AL115" s="1004"/>
      <c r="AM115" s="1004"/>
      <c r="AN115" s="1004"/>
      <c r="AO115" s="1005"/>
      <c r="AP115" s="1007" t="s">
        <v>408</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v>332</v>
      </c>
      <c r="BR115" s="895"/>
      <c r="BS115" s="895"/>
      <c r="BT115" s="895"/>
      <c r="BU115" s="895"/>
      <c r="BV115" s="895" t="s">
        <v>435</v>
      </c>
      <c r="BW115" s="895"/>
      <c r="BX115" s="895"/>
      <c r="BY115" s="895"/>
      <c r="BZ115" s="895"/>
      <c r="CA115" s="895" t="s">
        <v>408</v>
      </c>
      <c r="CB115" s="895"/>
      <c r="CC115" s="895"/>
      <c r="CD115" s="895"/>
      <c r="CE115" s="895"/>
      <c r="CF115" s="956" t="s">
        <v>408</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384</v>
      </c>
      <c r="DH115" s="858"/>
      <c r="DI115" s="858"/>
      <c r="DJ115" s="858"/>
      <c r="DK115" s="859"/>
      <c r="DL115" s="860" t="s">
        <v>408</v>
      </c>
      <c r="DM115" s="858"/>
      <c r="DN115" s="858"/>
      <c r="DO115" s="858"/>
      <c r="DP115" s="859"/>
      <c r="DQ115" s="860" t="s">
        <v>384</v>
      </c>
      <c r="DR115" s="858"/>
      <c r="DS115" s="858"/>
      <c r="DT115" s="858"/>
      <c r="DU115" s="859"/>
      <c r="DV115" s="905" t="s">
        <v>435</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384</v>
      </c>
      <c r="AB116" s="858"/>
      <c r="AC116" s="858"/>
      <c r="AD116" s="858"/>
      <c r="AE116" s="859"/>
      <c r="AF116" s="860" t="s">
        <v>408</v>
      </c>
      <c r="AG116" s="858"/>
      <c r="AH116" s="858"/>
      <c r="AI116" s="858"/>
      <c r="AJ116" s="859"/>
      <c r="AK116" s="860" t="s">
        <v>434</v>
      </c>
      <c r="AL116" s="858"/>
      <c r="AM116" s="858"/>
      <c r="AN116" s="858"/>
      <c r="AO116" s="859"/>
      <c r="AP116" s="905" t="s">
        <v>435</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384</v>
      </c>
      <c r="BR116" s="895"/>
      <c r="BS116" s="895"/>
      <c r="BT116" s="895"/>
      <c r="BU116" s="895"/>
      <c r="BV116" s="895" t="s">
        <v>384</v>
      </c>
      <c r="BW116" s="895"/>
      <c r="BX116" s="895"/>
      <c r="BY116" s="895"/>
      <c r="BZ116" s="895"/>
      <c r="CA116" s="895" t="s">
        <v>384</v>
      </c>
      <c r="CB116" s="895"/>
      <c r="CC116" s="895"/>
      <c r="CD116" s="895"/>
      <c r="CE116" s="895"/>
      <c r="CF116" s="956" t="s">
        <v>384</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434</v>
      </c>
      <c r="DM116" s="858"/>
      <c r="DN116" s="858"/>
      <c r="DO116" s="858"/>
      <c r="DP116" s="859"/>
      <c r="DQ116" s="860" t="s">
        <v>435</v>
      </c>
      <c r="DR116" s="858"/>
      <c r="DS116" s="858"/>
      <c r="DT116" s="858"/>
      <c r="DU116" s="859"/>
      <c r="DV116" s="905" t="s">
        <v>434</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1070909</v>
      </c>
      <c r="AB117" s="990"/>
      <c r="AC117" s="990"/>
      <c r="AD117" s="990"/>
      <c r="AE117" s="991"/>
      <c r="AF117" s="992">
        <v>1123458</v>
      </c>
      <c r="AG117" s="990"/>
      <c r="AH117" s="990"/>
      <c r="AI117" s="990"/>
      <c r="AJ117" s="991"/>
      <c r="AK117" s="992">
        <v>1169151</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408</v>
      </c>
      <c r="BR117" s="895"/>
      <c r="BS117" s="895"/>
      <c r="BT117" s="895"/>
      <c r="BU117" s="895"/>
      <c r="BV117" s="895" t="s">
        <v>434</v>
      </c>
      <c r="BW117" s="895"/>
      <c r="BX117" s="895"/>
      <c r="BY117" s="895"/>
      <c r="BZ117" s="895"/>
      <c r="CA117" s="895" t="s">
        <v>435</v>
      </c>
      <c r="CB117" s="895"/>
      <c r="CC117" s="895"/>
      <c r="CD117" s="895"/>
      <c r="CE117" s="895"/>
      <c r="CF117" s="956" t="s">
        <v>408</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434</v>
      </c>
      <c r="DM117" s="858"/>
      <c r="DN117" s="858"/>
      <c r="DO117" s="858"/>
      <c r="DP117" s="859"/>
      <c r="DQ117" s="860">
        <v>176815</v>
      </c>
      <c r="DR117" s="858"/>
      <c r="DS117" s="858"/>
      <c r="DT117" s="858"/>
      <c r="DU117" s="859"/>
      <c r="DV117" s="905">
        <v>3.6</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302</v>
      </c>
      <c r="AG118" s="983"/>
      <c r="AH118" s="983"/>
      <c r="AI118" s="983"/>
      <c r="AJ118" s="984"/>
      <c r="AK118" s="985" t="s">
        <v>301</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408</v>
      </c>
      <c r="BR118" s="926"/>
      <c r="BS118" s="926"/>
      <c r="BT118" s="926"/>
      <c r="BU118" s="926"/>
      <c r="BV118" s="926" t="s">
        <v>434</v>
      </c>
      <c r="BW118" s="926"/>
      <c r="BX118" s="926"/>
      <c r="BY118" s="926"/>
      <c r="BZ118" s="926"/>
      <c r="CA118" s="926" t="s">
        <v>434</v>
      </c>
      <c r="CB118" s="926"/>
      <c r="CC118" s="926"/>
      <c r="CD118" s="926"/>
      <c r="CE118" s="926"/>
      <c r="CF118" s="956" t="s">
        <v>434</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434</v>
      </c>
      <c r="DH118" s="858"/>
      <c r="DI118" s="858"/>
      <c r="DJ118" s="858"/>
      <c r="DK118" s="859"/>
      <c r="DL118" s="860" t="s">
        <v>434</v>
      </c>
      <c r="DM118" s="858"/>
      <c r="DN118" s="858"/>
      <c r="DO118" s="858"/>
      <c r="DP118" s="859"/>
      <c r="DQ118" s="860" t="s">
        <v>434</v>
      </c>
      <c r="DR118" s="858"/>
      <c r="DS118" s="858"/>
      <c r="DT118" s="858"/>
      <c r="DU118" s="859"/>
      <c r="DV118" s="905" t="s">
        <v>434</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434</v>
      </c>
      <c r="AG119" s="976"/>
      <c r="AH119" s="976"/>
      <c r="AI119" s="976"/>
      <c r="AJ119" s="977"/>
      <c r="AK119" s="978" t="s">
        <v>408</v>
      </c>
      <c r="AL119" s="976"/>
      <c r="AM119" s="976"/>
      <c r="AN119" s="976"/>
      <c r="AO119" s="977"/>
      <c r="AP119" s="979" t="s">
        <v>434</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461</v>
      </c>
      <c r="BP119" s="959"/>
      <c r="BQ119" s="963">
        <v>16270937</v>
      </c>
      <c r="BR119" s="926"/>
      <c r="BS119" s="926"/>
      <c r="BT119" s="926"/>
      <c r="BU119" s="926"/>
      <c r="BV119" s="926">
        <v>15905600</v>
      </c>
      <c r="BW119" s="926"/>
      <c r="BX119" s="926"/>
      <c r="BY119" s="926"/>
      <c r="BZ119" s="926"/>
      <c r="CA119" s="926">
        <v>16092958</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408</v>
      </c>
      <c r="DH119" s="841"/>
      <c r="DI119" s="841"/>
      <c r="DJ119" s="841"/>
      <c r="DK119" s="842"/>
      <c r="DL119" s="843" t="s">
        <v>408</v>
      </c>
      <c r="DM119" s="841"/>
      <c r="DN119" s="841"/>
      <c r="DO119" s="841"/>
      <c r="DP119" s="842"/>
      <c r="DQ119" s="843" t="s">
        <v>439</v>
      </c>
      <c r="DR119" s="841"/>
      <c r="DS119" s="841"/>
      <c r="DT119" s="841"/>
      <c r="DU119" s="842"/>
      <c r="DV119" s="929" t="s">
        <v>463</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439</v>
      </c>
      <c r="AB120" s="858"/>
      <c r="AC120" s="858"/>
      <c r="AD120" s="858"/>
      <c r="AE120" s="859"/>
      <c r="AF120" s="860" t="s">
        <v>439</v>
      </c>
      <c r="AG120" s="858"/>
      <c r="AH120" s="858"/>
      <c r="AI120" s="858"/>
      <c r="AJ120" s="859"/>
      <c r="AK120" s="860" t="s">
        <v>464</v>
      </c>
      <c r="AL120" s="858"/>
      <c r="AM120" s="858"/>
      <c r="AN120" s="858"/>
      <c r="AO120" s="859"/>
      <c r="AP120" s="905" t="s">
        <v>463</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2455456</v>
      </c>
      <c r="BR120" s="923"/>
      <c r="BS120" s="923"/>
      <c r="BT120" s="923"/>
      <c r="BU120" s="923"/>
      <c r="BV120" s="923">
        <v>2213848</v>
      </c>
      <c r="BW120" s="923"/>
      <c r="BX120" s="923"/>
      <c r="BY120" s="923"/>
      <c r="BZ120" s="923"/>
      <c r="CA120" s="923">
        <v>2462607</v>
      </c>
      <c r="CB120" s="923"/>
      <c r="CC120" s="923"/>
      <c r="CD120" s="923"/>
      <c r="CE120" s="923"/>
      <c r="CF120" s="947">
        <v>50</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92508</v>
      </c>
      <c r="DH120" s="923"/>
      <c r="DI120" s="923"/>
      <c r="DJ120" s="923"/>
      <c r="DK120" s="923"/>
      <c r="DL120" s="923" t="s">
        <v>463</v>
      </c>
      <c r="DM120" s="923"/>
      <c r="DN120" s="923"/>
      <c r="DO120" s="923"/>
      <c r="DP120" s="923"/>
      <c r="DQ120" s="923" t="s">
        <v>384</v>
      </c>
      <c r="DR120" s="923"/>
      <c r="DS120" s="923"/>
      <c r="DT120" s="923"/>
      <c r="DU120" s="923"/>
      <c r="DV120" s="924" t="s">
        <v>384</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384</v>
      </c>
      <c r="AB121" s="858"/>
      <c r="AC121" s="858"/>
      <c r="AD121" s="858"/>
      <c r="AE121" s="859"/>
      <c r="AF121" s="860" t="s">
        <v>470</v>
      </c>
      <c r="AG121" s="858"/>
      <c r="AH121" s="858"/>
      <c r="AI121" s="858"/>
      <c r="AJ121" s="859"/>
      <c r="AK121" s="860" t="s">
        <v>439</v>
      </c>
      <c r="AL121" s="858"/>
      <c r="AM121" s="858"/>
      <c r="AN121" s="858"/>
      <c r="AO121" s="859"/>
      <c r="AP121" s="905" t="s">
        <v>439</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166</v>
      </c>
      <c r="BR121" s="895"/>
      <c r="BS121" s="895"/>
      <c r="BT121" s="895"/>
      <c r="BU121" s="895"/>
      <c r="BV121" s="895" t="s">
        <v>472</v>
      </c>
      <c r="BW121" s="895"/>
      <c r="BX121" s="895"/>
      <c r="BY121" s="895"/>
      <c r="BZ121" s="895"/>
      <c r="CA121" s="895" t="s">
        <v>384</v>
      </c>
      <c r="CB121" s="895"/>
      <c r="CC121" s="895"/>
      <c r="CD121" s="895"/>
      <c r="CE121" s="895"/>
      <c r="CF121" s="956" t="s">
        <v>470</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4351645</v>
      </c>
      <c r="DH121" s="895"/>
      <c r="DI121" s="895"/>
      <c r="DJ121" s="895"/>
      <c r="DK121" s="895"/>
      <c r="DL121" s="895" t="s">
        <v>474</v>
      </c>
      <c r="DM121" s="895"/>
      <c r="DN121" s="895"/>
      <c r="DO121" s="895"/>
      <c r="DP121" s="895"/>
      <c r="DQ121" s="895" t="s">
        <v>463</v>
      </c>
      <c r="DR121" s="895"/>
      <c r="DS121" s="895"/>
      <c r="DT121" s="895"/>
      <c r="DU121" s="895"/>
      <c r="DV121" s="872" t="s">
        <v>470</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470</v>
      </c>
      <c r="AB122" s="858"/>
      <c r="AC122" s="858"/>
      <c r="AD122" s="858"/>
      <c r="AE122" s="859"/>
      <c r="AF122" s="860" t="s">
        <v>470</v>
      </c>
      <c r="AG122" s="858"/>
      <c r="AH122" s="858"/>
      <c r="AI122" s="858"/>
      <c r="AJ122" s="859"/>
      <c r="AK122" s="860" t="s">
        <v>384</v>
      </c>
      <c r="AL122" s="858"/>
      <c r="AM122" s="858"/>
      <c r="AN122" s="858"/>
      <c r="AO122" s="859"/>
      <c r="AP122" s="905" t="s">
        <v>384</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10756210</v>
      </c>
      <c r="BR122" s="926"/>
      <c r="BS122" s="926"/>
      <c r="BT122" s="926"/>
      <c r="BU122" s="926"/>
      <c r="BV122" s="926">
        <v>10486659</v>
      </c>
      <c r="BW122" s="926"/>
      <c r="BX122" s="926"/>
      <c r="BY122" s="926"/>
      <c r="BZ122" s="926"/>
      <c r="CA122" s="926">
        <v>10334381</v>
      </c>
      <c r="CB122" s="926"/>
      <c r="CC122" s="926"/>
      <c r="CD122" s="926"/>
      <c r="CE122" s="926"/>
      <c r="CF122" s="927">
        <v>209.6</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42565</v>
      </c>
      <c r="DH122" s="895"/>
      <c r="DI122" s="895"/>
      <c r="DJ122" s="895"/>
      <c r="DK122" s="895"/>
      <c r="DL122" s="895">
        <v>20413</v>
      </c>
      <c r="DM122" s="895"/>
      <c r="DN122" s="895"/>
      <c r="DO122" s="895"/>
      <c r="DP122" s="895"/>
      <c r="DQ122" s="895" t="s">
        <v>384</v>
      </c>
      <c r="DR122" s="895"/>
      <c r="DS122" s="895"/>
      <c r="DT122" s="895"/>
      <c r="DU122" s="895"/>
      <c r="DV122" s="872" t="s">
        <v>463</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472</v>
      </c>
      <c r="AB123" s="858"/>
      <c r="AC123" s="858"/>
      <c r="AD123" s="858"/>
      <c r="AE123" s="859"/>
      <c r="AF123" s="860" t="s">
        <v>384</v>
      </c>
      <c r="AG123" s="858"/>
      <c r="AH123" s="858"/>
      <c r="AI123" s="858"/>
      <c r="AJ123" s="859"/>
      <c r="AK123" s="860" t="s">
        <v>384</v>
      </c>
      <c r="AL123" s="858"/>
      <c r="AM123" s="858"/>
      <c r="AN123" s="858"/>
      <c r="AO123" s="859"/>
      <c r="AP123" s="905" t="s">
        <v>384</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477</v>
      </c>
      <c r="BP123" s="959"/>
      <c r="BQ123" s="913">
        <v>13211832</v>
      </c>
      <c r="BR123" s="914"/>
      <c r="BS123" s="914"/>
      <c r="BT123" s="914"/>
      <c r="BU123" s="914"/>
      <c r="BV123" s="914">
        <v>12700507</v>
      </c>
      <c r="BW123" s="914"/>
      <c r="BX123" s="914"/>
      <c r="BY123" s="914"/>
      <c r="BZ123" s="914"/>
      <c r="CA123" s="914">
        <v>12796988</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v>639761</v>
      </c>
      <c r="DH123" s="858"/>
      <c r="DI123" s="858"/>
      <c r="DJ123" s="858"/>
      <c r="DK123" s="859"/>
      <c r="DL123" s="860" t="s">
        <v>384</v>
      </c>
      <c r="DM123" s="858"/>
      <c r="DN123" s="858"/>
      <c r="DO123" s="858"/>
      <c r="DP123" s="859"/>
      <c r="DQ123" s="860" t="s">
        <v>470</v>
      </c>
      <c r="DR123" s="858"/>
      <c r="DS123" s="858"/>
      <c r="DT123" s="858"/>
      <c r="DU123" s="859"/>
      <c r="DV123" s="905" t="s">
        <v>472</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439</v>
      </c>
      <c r="AB124" s="858"/>
      <c r="AC124" s="858"/>
      <c r="AD124" s="858"/>
      <c r="AE124" s="859"/>
      <c r="AF124" s="860" t="s">
        <v>408</v>
      </c>
      <c r="AG124" s="858"/>
      <c r="AH124" s="858"/>
      <c r="AI124" s="858"/>
      <c r="AJ124" s="859"/>
      <c r="AK124" s="860" t="s">
        <v>474</v>
      </c>
      <c r="AL124" s="858"/>
      <c r="AM124" s="858"/>
      <c r="AN124" s="858"/>
      <c r="AO124" s="859"/>
      <c r="AP124" s="905" t="s">
        <v>463</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62.8</v>
      </c>
      <c r="BR124" s="912"/>
      <c r="BS124" s="912"/>
      <c r="BT124" s="912"/>
      <c r="BU124" s="912"/>
      <c r="BV124" s="912">
        <v>65.7</v>
      </c>
      <c r="BW124" s="912"/>
      <c r="BX124" s="912"/>
      <c r="BY124" s="912"/>
      <c r="BZ124" s="912"/>
      <c r="CA124" s="912">
        <v>66.8</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384</v>
      </c>
      <c r="DH124" s="841"/>
      <c r="DI124" s="841"/>
      <c r="DJ124" s="841"/>
      <c r="DK124" s="842"/>
      <c r="DL124" s="843" t="s">
        <v>470</v>
      </c>
      <c r="DM124" s="841"/>
      <c r="DN124" s="841"/>
      <c r="DO124" s="841"/>
      <c r="DP124" s="842"/>
      <c r="DQ124" s="843" t="s">
        <v>439</v>
      </c>
      <c r="DR124" s="841"/>
      <c r="DS124" s="841"/>
      <c r="DT124" s="841"/>
      <c r="DU124" s="842"/>
      <c r="DV124" s="929" t="s">
        <v>439</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439</v>
      </c>
      <c r="AB125" s="858"/>
      <c r="AC125" s="858"/>
      <c r="AD125" s="858"/>
      <c r="AE125" s="859"/>
      <c r="AF125" s="860" t="s">
        <v>384</v>
      </c>
      <c r="AG125" s="858"/>
      <c r="AH125" s="858"/>
      <c r="AI125" s="858"/>
      <c r="AJ125" s="859"/>
      <c r="AK125" s="860" t="s">
        <v>464</v>
      </c>
      <c r="AL125" s="858"/>
      <c r="AM125" s="858"/>
      <c r="AN125" s="858"/>
      <c r="AO125" s="859"/>
      <c r="AP125" s="905" t="s">
        <v>463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439</v>
      </c>
      <c r="DH125" s="923"/>
      <c r="DI125" s="923"/>
      <c r="DJ125" s="923"/>
      <c r="DK125" s="923"/>
      <c r="DL125" s="923" t="s">
        <v>474</v>
      </c>
      <c r="DM125" s="923"/>
      <c r="DN125" s="923"/>
      <c r="DO125" s="923"/>
      <c r="DP125" s="923"/>
      <c r="DQ125" s="923" t="s">
        <v>439</v>
      </c>
      <c r="DR125" s="923"/>
      <c r="DS125" s="923"/>
      <c r="DT125" s="923"/>
      <c r="DU125" s="923"/>
      <c r="DV125" s="924" t="s">
        <v>439</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439</v>
      </c>
      <c r="AB126" s="858"/>
      <c r="AC126" s="858"/>
      <c r="AD126" s="858"/>
      <c r="AE126" s="859"/>
      <c r="AF126" s="860" t="s">
        <v>384</v>
      </c>
      <c r="AG126" s="858"/>
      <c r="AH126" s="858"/>
      <c r="AI126" s="858"/>
      <c r="AJ126" s="859"/>
      <c r="AK126" s="860" t="s">
        <v>439</v>
      </c>
      <c r="AL126" s="858"/>
      <c r="AM126" s="858"/>
      <c r="AN126" s="858"/>
      <c r="AO126" s="859"/>
      <c r="AP126" s="905" t="s">
        <v>470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408</v>
      </c>
      <c r="DH126" s="895"/>
      <c r="DI126" s="895"/>
      <c r="DJ126" s="895"/>
      <c r="DK126" s="895"/>
      <c r="DL126" s="895" t="s">
        <v>439</v>
      </c>
      <c r="DM126" s="895"/>
      <c r="DN126" s="895"/>
      <c r="DO126" s="895"/>
      <c r="DP126" s="895"/>
      <c r="DQ126" s="895" t="s">
        <v>384</v>
      </c>
      <c r="DR126" s="895"/>
      <c r="DS126" s="895"/>
      <c r="DT126" s="895"/>
      <c r="DU126" s="895"/>
      <c r="DV126" s="872" t="s">
        <v>439</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472</v>
      </c>
      <c r="AB127" s="858"/>
      <c r="AC127" s="858"/>
      <c r="AD127" s="858"/>
      <c r="AE127" s="859"/>
      <c r="AF127" s="860" t="s">
        <v>384</v>
      </c>
      <c r="AG127" s="858"/>
      <c r="AH127" s="858"/>
      <c r="AI127" s="858"/>
      <c r="AJ127" s="859"/>
      <c r="AK127" s="860" t="s">
        <v>384</v>
      </c>
      <c r="AL127" s="858"/>
      <c r="AM127" s="858"/>
      <c r="AN127" s="858"/>
      <c r="AO127" s="859"/>
      <c r="AP127" s="905" t="s">
        <v>439</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439</v>
      </c>
      <c r="DH127" s="895"/>
      <c r="DI127" s="895"/>
      <c r="DJ127" s="895"/>
      <c r="DK127" s="895"/>
      <c r="DL127" s="895" t="s">
        <v>384</v>
      </c>
      <c r="DM127" s="895"/>
      <c r="DN127" s="895"/>
      <c r="DO127" s="895"/>
      <c r="DP127" s="895"/>
      <c r="DQ127" s="895" t="s">
        <v>408</v>
      </c>
      <c r="DR127" s="895"/>
      <c r="DS127" s="895"/>
      <c r="DT127" s="895"/>
      <c r="DU127" s="895"/>
      <c r="DV127" s="872" t="s">
        <v>439</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t="s">
        <v>470</v>
      </c>
      <c r="AB128" s="879"/>
      <c r="AC128" s="879"/>
      <c r="AD128" s="879"/>
      <c r="AE128" s="880"/>
      <c r="AF128" s="881" t="s">
        <v>384</v>
      </c>
      <c r="AG128" s="879"/>
      <c r="AH128" s="879"/>
      <c r="AI128" s="879"/>
      <c r="AJ128" s="880"/>
      <c r="AK128" s="881" t="s">
        <v>463</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439</v>
      </c>
      <c r="BG128" s="865"/>
      <c r="BH128" s="865"/>
      <c r="BI128" s="865"/>
      <c r="BJ128" s="865"/>
      <c r="BK128" s="865"/>
      <c r="BL128" s="888"/>
      <c r="BM128" s="864">
        <v>14.54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v>332</v>
      </c>
      <c r="DH128" s="869"/>
      <c r="DI128" s="869"/>
      <c r="DJ128" s="869"/>
      <c r="DK128" s="869"/>
      <c r="DL128" s="869" t="s">
        <v>474</v>
      </c>
      <c r="DM128" s="869"/>
      <c r="DN128" s="869"/>
      <c r="DO128" s="869"/>
      <c r="DP128" s="869"/>
      <c r="DQ128" s="869" t="s">
        <v>474</v>
      </c>
      <c r="DR128" s="869"/>
      <c r="DS128" s="869"/>
      <c r="DT128" s="869"/>
      <c r="DU128" s="869"/>
      <c r="DV128" s="870" t="s">
        <v>384</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5705917</v>
      </c>
      <c r="AB129" s="858"/>
      <c r="AC129" s="858"/>
      <c r="AD129" s="858"/>
      <c r="AE129" s="859"/>
      <c r="AF129" s="860">
        <v>5743482</v>
      </c>
      <c r="AG129" s="858"/>
      <c r="AH129" s="858"/>
      <c r="AI129" s="858"/>
      <c r="AJ129" s="859"/>
      <c r="AK129" s="860">
        <v>5796276</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384</v>
      </c>
      <c r="BG129" s="848"/>
      <c r="BH129" s="848"/>
      <c r="BI129" s="848"/>
      <c r="BJ129" s="848"/>
      <c r="BK129" s="848"/>
      <c r="BL129" s="849"/>
      <c r="BM129" s="847">
        <v>19.54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838782</v>
      </c>
      <c r="AB130" s="858"/>
      <c r="AC130" s="858"/>
      <c r="AD130" s="858"/>
      <c r="AE130" s="859"/>
      <c r="AF130" s="860">
        <v>865322</v>
      </c>
      <c r="AG130" s="858"/>
      <c r="AH130" s="858"/>
      <c r="AI130" s="858"/>
      <c r="AJ130" s="859"/>
      <c r="AK130" s="860">
        <v>866626</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5.3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4867135</v>
      </c>
      <c r="AB131" s="841"/>
      <c r="AC131" s="841"/>
      <c r="AD131" s="841"/>
      <c r="AE131" s="842"/>
      <c r="AF131" s="843">
        <v>4878160</v>
      </c>
      <c r="AG131" s="841"/>
      <c r="AH131" s="841"/>
      <c r="AI131" s="841"/>
      <c r="AJ131" s="842"/>
      <c r="AK131" s="843">
        <v>4929650</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v>66.8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4.7692739160000004</v>
      </c>
      <c r="AB132" s="821"/>
      <c r="AC132" s="821"/>
      <c r="AD132" s="821"/>
      <c r="AE132" s="822"/>
      <c r="AF132" s="823">
        <v>5.29166735</v>
      </c>
      <c r="AG132" s="821"/>
      <c r="AH132" s="821"/>
      <c r="AI132" s="821"/>
      <c r="AJ132" s="822"/>
      <c r="AK132" s="823">
        <v>6.1368454149999998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4.4000000000000004</v>
      </c>
      <c r="AB133" s="800"/>
      <c r="AC133" s="800"/>
      <c r="AD133" s="800"/>
      <c r="AE133" s="801"/>
      <c r="AF133" s="799">
        <v>4.5999999999999996</v>
      </c>
      <c r="AG133" s="800"/>
      <c r="AH133" s="800"/>
      <c r="AI133" s="800"/>
      <c r="AJ133" s="801"/>
      <c r="AK133" s="799">
        <v>5.3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ROmmeybDI3WVls59kIuucMLEDgYPV5nI0XlAAcuz8ewYY4sCmwHoRFx1fxmmoo2j34Ei3lKX+sRpPx9rAYcvQ==" saltValue="4IXOx6GcqzVWw9UBQY1J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XZCV5kO1u51gktV0QC8Gdk7qfi8zUn/nVvag5qZbsNSuGYQL3HrMcBluf6I6jisbgKwfDqlJY0i09Rf6Poudg==" saltValue="WDVjW+q347t0E7sLoBEr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oZqxlqP8m7CWyH62alh2sw7v4Tqwaw9gSn+gV5o0T86JtccJ1jeQsNVH4ruh59gVz9biFEv9nShFsnTFAWgOw==" saltValue="mTHnpImJT0yTgLm6b5K9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1546281</v>
      </c>
      <c r="AP9" s="312">
        <v>71990</v>
      </c>
      <c r="AQ9" s="313">
        <v>63072</v>
      </c>
      <c r="AR9" s="314">
        <v>14.1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272317</v>
      </c>
      <c r="AP10" s="315">
        <v>12678</v>
      </c>
      <c r="AQ10" s="316">
        <v>6862</v>
      </c>
      <c r="AR10" s="317">
        <v>84.8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221521</v>
      </c>
      <c r="AP11" s="315">
        <v>10313</v>
      </c>
      <c r="AQ11" s="316">
        <v>9054</v>
      </c>
      <c r="AR11" s="317">
        <v>13.9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t="s">
        <v>516</v>
      </c>
      <c r="AP12" s="315" t="s">
        <v>516</v>
      </c>
      <c r="AQ12" s="316">
        <v>361</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55404</v>
      </c>
      <c r="AP14" s="315">
        <v>2579</v>
      </c>
      <c r="AQ14" s="316">
        <v>2718</v>
      </c>
      <c r="AR14" s="317">
        <v>-5.0999999999999996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15697</v>
      </c>
      <c r="AP15" s="315">
        <v>731</v>
      </c>
      <c r="AQ15" s="316">
        <v>1384</v>
      </c>
      <c r="AR15" s="317">
        <v>-47.2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-108360</v>
      </c>
      <c r="AP16" s="315">
        <v>-5045</v>
      </c>
      <c r="AQ16" s="316">
        <v>-5449</v>
      </c>
      <c r="AR16" s="317">
        <v>-7.4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2002860</v>
      </c>
      <c r="AP17" s="315">
        <v>93247</v>
      </c>
      <c r="AQ17" s="316">
        <v>78003</v>
      </c>
      <c r="AR17" s="317">
        <v>19.5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9.31</v>
      </c>
      <c r="AP21" s="328">
        <v>7.51</v>
      </c>
      <c r="AQ21" s="329">
        <v>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97.7</v>
      </c>
      <c r="AP22" s="333">
        <v>97.1</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685376</v>
      </c>
      <c r="AP32" s="342">
        <v>31909</v>
      </c>
      <c r="AQ32" s="343">
        <v>34855</v>
      </c>
      <c r="AR32" s="344">
        <v>-8.5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376524</v>
      </c>
      <c r="AP35" s="342">
        <v>17530</v>
      </c>
      <c r="AQ35" s="343">
        <v>15141</v>
      </c>
      <c r="AR35" s="344">
        <v>15.8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107251</v>
      </c>
      <c r="AP36" s="342">
        <v>4993</v>
      </c>
      <c r="AQ36" s="343">
        <v>2517</v>
      </c>
      <c r="AR36" s="344">
        <v>98.4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t="s">
        <v>516</v>
      </c>
      <c r="AP37" s="342" t="s">
        <v>516</v>
      </c>
      <c r="AQ37" s="343">
        <v>522</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516</v>
      </c>
      <c r="AP38" s="345" t="s">
        <v>516</v>
      </c>
      <c r="AQ38" s="346">
        <v>1</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t="s">
        <v>516</v>
      </c>
      <c r="AP39" s="342" t="s">
        <v>516</v>
      </c>
      <c r="AQ39" s="343">
        <v>-2915</v>
      </c>
      <c r="AR39" s="344" t="s">
        <v>516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-866626</v>
      </c>
      <c r="AP40" s="342">
        <v>-40348</v>
      </c>
      <c r="AQ40" s="343">
        <v>-35363</v>
      </c>
      <c r="AR40" s="344">
        <v>14.1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302525</v>
      </c>
      <c r="AP41" s="342">
        <v>14085</v>
      </c>
      <c r="AQ41" s="343">
        <v>14758</v>
      </c>
      <c r="AR41" s="344">
        <v>-4.5999999999999996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1336750</v>
      </c>
      <c r="AN51" s="364">
        <v>60062</v>
      </c>
      <c r="AO51" s="365">
        <v>-34.9</v>
      </c>
      <c r="AP51" s="366">
        <v>59668</v>
      </c>
      <c r="AQ51" s="367">
        <v>-14.1</v>
      </c>
      <c r="AR51" s="368">
        <v>-20.8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659749</v>
      </c>
      <c r="AN52" s="372">
        <v>29644</v>
      </c>
      <c r="AO52" s="373">
        <v>-18.600000000000001</v>
      </c>
      <c r="AP52" s="374">
        <v>31515</v>
      </c>
      <c r="AQ52" s="375">
        <v>0</v>
      </c>
      <c r="AR52" s="376">
        <v>-18.600000000000001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851448</v>
      </c>
      <c r="AN53" s="364">
        <v>38572</v>
      </c>
      <c r="AO53" s="365">
        <v>-35.799999999999997</v>
      </c>
      <c r="AP53" s="366">
        <v>56894</v>
      </c>
      <c r="AQ53" s="367">
        <v>-4.5999999999999996</v>
      </c>
      <c r="AR53" s="368">
        <v>-31.2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453131</v>
      </c>
      <c r="AN54" s="372">
        <v>20528</v>
      </c>
      <c r="AO54" s="373">
        <v>-30.8</v>
      </c>
      <c r="AP54" s="374">
        <v>32548</v>
      </c>
      <c r="AQ54" s="375">
        <v>3.3</v>
      </c>
      <c r="AR54" s="376">
        <v>-34.1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1226641</v>
      </c>
      <c r="AN55" s="364">
        <v>56160</v>
      </c>
      <c r="AO55" s="365">
        <v>45.6</v>
      </c>
      <c r="AP55" s="366">
        <v>57122</v>
      </c>
      <c r="AQ55" s="367">
        <v>0.4</v>
      </c>
      <c r="AR55" s="368">
        <v>45.2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744817</v>
      </c>
      <c r="AN56" s="372">
        <v>34100</v>
      </c>
      <c r="AO56" s="373">
        <v>66.099999999999994</v>
      </c>
      <c r="AP56" s="374">
        <v>36191</v>
      </c>
      <c r="AQ56" s="375">
        <v>11.2</v>
      </c>
      <c r="AR56" s="376">
        <v>54.9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1286099</v>
      </c>
      <c r="AN57" s="364">
        <v>59275</v>
      </c>
      <c r="AO57" s="365">
        <v>5.5</v>
      </c>
      <c r="AP57" s="366">
        <v>53655</v>
      </c>
      <c r="AQ57" s="367">
        <v>-6.1</v>
      </c>
      <c r="AR57" s="368">
        <v>11.6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320242</v>
      </c>
      <c r="AN58" s="372">
        <v>14760</v>
      </c>
      <c r="AO58" s="373">
        <v>-56.7</v>
      </c>
      <c r="AP58" s="374">
        <v>32719</v>
      </c>
      <c r="AQ58" s="375">
        <v>-9.6</v>
      </c>
      <c r="AR58" s="376">
        <v>-47.1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1225527</v>
      </c>
      <c r="AN59" s="364">
        <v>57057</v>
      </c>
      <c r="AO59" s="365">
        <v>-3.7</v>
      </c>
      <c r="AP59" s="366">
        <v>53869</v>
      </c>
      <c r="AQ59" s="367">
        <v>0.4</v>
      </c>
      <c r="AR59" s="368">
        <v>-4.0999999999999996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722117</v>
      </c>
      <c r="AN60" s="372">
        <v>33620</v>
      </c>
      <c r="AO60" s="373">
        <v>127.8</v>
      </c>
      <c r="AP60" s="374">
        <v>35046</v>
      </c>
      <c r="AQ60" s="375">
        <v>7.1</v>
      </c>
      <c r="AR60" s="376">
        <v>120.7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1185293</v>
      </c>
      <c r="AN61" s="379">
        <v>54225</v>
      </c>
      <c r="AO61" s="380">
        <v>-4.7</v>
      </c>
      <c r="AP61" s="381">
        <v>56242</v>
      </c>
      <c r="AQ61" s="382">
        <v>-4.8</v>
      </c>
      <c r="AR61" s="368">
        <v>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580011</v>
      </c>
      <c r="AN62" s="372">
        <v>26530</v>
      </c>
      <c r="AO62" s="373">
        <v>17.600000000000001</v>
      </c>
      <c r="AP62" s="374">
        <v>33604</v>
      </c>
      <c r="AQ62" s="375">
        <v>2.4</v>
      </c>
      <c r="AR62" s="376">
        <v>15.2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TgHw1Qn/u93IyWs0I+Mor6Q2s9AoXwd24DpiAUbK2Orn/Z/HAVrjXd6PsuHRz2Ytt/4jJX1njk8M75Rl2AKaw==" saltValue="OdbO5+H8SldXUBgiNrDm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EZdqLwxlncAiQChgkJpf9O35jyq1UPpmV1SHfQFNXqmXNwaiAhCMFMEACtpizFg4G4FprXCWh30364t6ddfgg==" saltValue="ZcvsVuUgiF08ITqTcSfr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E7tvED8hW4jd0Hx3dylZi+e+Z3xBSVR1qrcEsYzZPhqVM25lMxYU1HUD38QqlfUv9h1XgmGenior5NQn2Vs9g==" saltValue="LzY6rnvGSTvz/Q6qvC/U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18.91</v>
      </c>
      <c r="G47" s="12">
        <v>18.39</v>
      </c>
      <c r="H47" s="12">
        <v>18.649999999999999</v>
      </c>
      <c r="I47" s="12">
        <v>16.91</v>
      </c>
      <c r="J47" s="13">
        <v>16.77</v>
      </c>
    </row>
    <row r="48" spans="2:10" ht="57.75" customHeight="1" x14ac:dyDescent="0.15">
      <c r="B48" s="14"/>
      <c r="C48" s="1234" t="s">
        <v>4</v>
      </c>
      <c r="D48" s="1234"/>
      <c r="E48" s="1235"/>
      <c r="F48" s="15">
        <v>7.53</v>
      </c>
      <c r="G48" s="16">
        <v>6.67</v>
      </c>
      <c r="H48" s="16">
        <v>4.2</v>
      </c>
      <c r="I48" s="16">
        <v>5.81</v>
      </c>
      <c r="J48" s="17">
        <v>7.51</v>
      </c>
    </row>
    <row r="49" spans="2:10" ht="57.75" customHeight="1" thickBot="1" x14ac:dyDescent="0.2">
      <c r="B49" s="18"/>
      <c r="C49" s="1236" t="s">
        <v>5</v>
      </c>
      <c r="D49" s="1236"/>
      <c r="E49" s="1237"/>
      <c r="F49" s="19">
        <v>3.42</v>
      </c>
      <c r="G49" s="20">
        <v>0.08</v>
      </c>
      <c r="H49" s="20" t="s">
        <v>563</v>
      </c>
      <c r="I49" s="20" t="s">
        <v>564</v>
      </c>
      <c r="J49" s="21">
        <v>1.76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taM0VkkSs0x8pUKR9Qz5usT5A7BcdGI43k+QS2idx3WM6z2LzQi0bEdYjgxzHHZBEbWkoxBb6V+6it4tq3gYw==" saltValue="9ZFsqo/pTn2hqKinvDeT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HnoAdmin</cp:lastModifiedBy>
  <cp:lastPrinted>2020-03-11T13:05:24Z</cp:lastPrinted>
  <dcterms:created xsi:type="dcterms:W3CDTF">2020-02-10T04:34:28Z</dcterms:created>
  <dcterms:modified xsi:type="dcterms:W3CDTF">2021-02-22T05:02:48Z</dcterms:modified>
  <cp:category/>
</cp:coreProperties>
</file>