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svfs11\◆一時保存フォルダ\総務課\★仕様書★\"/>
    </mc:Choice>
  </mc:AlternateContent>
  <bookViews>
    <workbookView xWindow="0" yWindow="0" windowWidth="28800" windowHeight="12210"/>
  </bookViews>
  <sheets>
    <sheet name="明細書" sheetId="1" r:id="rId1"/>
  </sheets>
  <definedNames>
    <definedName name="_1_9コード_固定分_">#REF!</definedName>
    <definedName name="_xlnm._FilterDatabase" localSheetId="0" hidden="1">明細書!$A$5:$J$315</definedName>
    <definedName name="a">#REF!</definedName>
    <definedName name="b">#REF!</definedName>
    <definedName name="FNP種別">#REF!</definedName>
    <definedName name="_xlnm.Print_Area" localSheetId="0">明細書!$A$1:$J$318</definedName>
    <definedName name="_xlnm.Print_Titles" localSheetId="0">明細書!$1:$5</definedName>
    <definedName name="Sscode">#REF!</definedName>
    <definedName name="Sscode2">#REF!</definedName>
    <definedName name="WORKﾌｧｲﾙ編集元設定">#REF!</definedName>
    <definedName name="WORKﾌｧｲﾙ編集元設定2">#REF!</definedName>
    <definedName name="クエリー1">#REF!</definedName>
    <definedName name="クエリー2">#REF!</definedName>
    <definedName name="タイプ">#REF!</definedName>
    <definedName name="ビジネス本部">#REF!</definedName>
    <definedName name="管理台帳">#REF!</definedName>
    <definedName name="管理票ｼｰﾄ">#REF!</definedName>
    <definedName name="業務サーバ1">#REF!</definedName>
    <definedName name="業務サーバ2">#REF!</definedName>
    <definedName name="業務サーバ3">#REF!</definedName>
    <definedName name="業務サーバ4">#REF!</definedName>
    <definedName name="業務サーバ5">#REF!</definedName>
    <definedName name="業務サーバ6">#REF!</definedName>
    <definedName name="最大CPU数">#REF!</definedName>
    <definedName name="支社・支店">#REF!</definedName>
    <definedName name="製品名">#REF!</definedName>
    <definedName name="担当者">#REF!</definedName>
    <definedName name="地域">#REF!</definedName>
    <definedName name="転送項目定義">#REF!</definedName>
    <definedName name="物理ﾌｧｲﾙ設計情報">#REF!</definedName>
    <definedName name="物理ﾌｧｲﾙ設計情報2">#REF!</definedName>
    <definedName name="予備サーバ1">#REF!</definedName>
    <definedName name="予備サーバ2">#REF!</definedName>
    <definedName name="容量指定">#REF!</definedName>
    <definedName name="用途">#REF!</definedName>
    <definedName name="論理ﾌｧｲﾙ設計情報">#REF!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6" i="1" l="1"/>
  <c r="I313" i="1"/>
  <c r="I312" i="1"/>
  <c r="I311" i="1"/>
  <c r="I310" i="1"/>
  <c r="I309" i="1"/>
  <c r="I308" i="1"/>
  <c r="I307" i="1"/>
  <c r="I306" i="1"/>
  <c r="I305" i="1"/>
  <c r="I304" i="1"/>
  <c r="I303" i="1"/>
  <c r="I302" i="1"/>
  <c r="I300" i="1"/>
  <c r="I299" i="1"/>
  <c r="I298" i="1"/>
  <c r="I297" i="1"/>
  <c r="I296" i="1"/>
  <c r="I294" i="1"/>
  <c r="I293" i="1"/>
  <c r="I292" i="1"/>
  <c r="I290" i="1"/>
  <c r="I289" i="1"/>
  <c r="I288" i="1"/>
  <c r="I287" i="1"/>
  <c r="I286" i="1"/>
  <c r="I285" i="1"/>
  <c r="I284" i="1"/>
  <c r="I283" i="1"/>
  <c r="I282" i="1"/>
  <c r="I281" i="1"/>
  <c r="I280" i="1"/>
  <c r="I278" i="1"/>
  <c r="I276" i="1"/>
  <c r="I275" i="1"/>
  <c r="I274" i="1"/>
  <c r="I273" i="1"/>
  <c r="I272" i="1"/>
  <c r="I271" i="1"/>
  <c r="I270" i="1"/>
  <c r="I269" i="1"/>
  <c r="I268" i="1"/>
  <c r="I267" i="1"/>
  <c r="I266" i="1"/>
  <c r="I265" i="1"/>
  <c r="I264" i="1"/>
  <c r="I263" i="1"/>
  <c r="I262" i="1"/>
  <c r="I261" i="1"/>
  <c r="I259" i="1"/>
  <c r="I258" i="1"/>
  <c r="I256" i="1"/>
  <c r="I255" i="1"/>
  <c r="I254" i="1"/>
  <c r="I253" i="1"/>
  <c r="I252" i="1"/>
  <c r="I251" i="1"/>
  <c r="I248" i="1"/>
  <c r="I245" i="1"/>
  <c r="I243" i="1"/>
  <c r="I242" i="1"/>
  <c r="I240" i="1"/>
  <c r="I239" i="1"/>
  <c r="I238" i="1"/>
  <c r="I237" i="1"/>
  <c r="I236" i="1"/>
  <c r="I235" i="1"/>
  <c r="I234" i="1"/>
  <c r="I233" i="1"/>
  <c r="I232" i="1"/>
  <c r="I231" i="1"/>
  <c r="I230" i="1"/>
  <c r="I228" i="1"/>
  <c r="I226" i="1"/>
  <c r="I225" i="1"/>
  <c r="I224" i="1"/>
  <c r="I223" i="1"/>
  <c r="I222" i="1"/>
  <c r="I221" i="1"/>
  <c r="I220" i="1"/>
  <c r="I217" i="1"/>
  <c r="I216" i="1"/>
  <c r="I214" i="1"/>
  <c r="I213" i="1"/>
  <c r="I212" i="1"/>
  <c r="I211" i="1"/>
  <c r="I210" i="1"/>
  <c r="I209" i="1"/>
  <c r="I208" i="1"/>
  <c r="I207" i="1"/>
  <c r="I206" i="1"/>
  <c r="I205" i="1"/>
  <c r="I204" i="1"/>
  <c r="I203" i="1"/>
  <c r="I202" i="1"/>
  <c r="I201" i="1"/>
  <c r="I200" i="1"/>
  <c r="I199" i="1"/>
  <c r="I198" i="1"/>
  <c r="I197" i="1"/>
  <c r="I196" i="1"/>
  <c r="I195" i="1"/>
  <c r="I192" i="1"/>
  <c r="I191" i="1"/>
  <c r="I189" i="1"/>
  <c r="I188" i="1"/>
  <c r="I187" i="1"/>
  <c r="I186" i="1"/>
  <c r="I185" i="1"/>
  <c r="I184" i="1"/>
  <c r="I183" i="1"/>
  <c r="I182" i="1"/>
  <c r="I181" i="1"/>
  <c r="I180" i="1"/>
  <c r="I179" i="1"/>
  <c r="I178" i="1"/>
  <c r="I177" i="1"/>
  <c r="I176" i="1"/>
  <c r="I175" i="1"/>
  <c r="I174" i="1"/>
  <c r="I173" i="1"/>
  <c r="I172" i="1"/>
  <c r="I171" i="1"/>
  <c r="I170" i="1"/>
  <c r="I167" i="1"/>
  <c r="I166" i="1"/>
  <c r="I164" i="1"/>
  <c r="I163" i="1"/>
  <c r="I162" i="1"/>
  <c r="I161" i="1"/>
  <c r="I160" i="1"/>
  <c r="I159" i="1"/>
  <c r="I158" i="1"/>
  <c r="I157" i="1"/>
  <c r="I156" i="1"/>
  <c r="I155" i="1"/>
  <c r="I154" i="1"/>
  <c r="I153" i="1"/>
  <c r="I152" i="1"/>
  <c r="I151" i="1"/>
  <c r="I150" i="1"/>
  <c r="I149" i="1"/>
  <c r="I148" i="1"/>
  <c r="I147" i="1"/>
  <c r="I146" i="1"/>
  <c r="I145" i="1"/>
  <c r="I142" i="1"/>
  <c r="I141" i="1"/>
  <c r="I139" i="1"/>
  <c r="I138" i="1"/>
  <c r="I137" i="1"/>
  <c r="I136" i="1"/>
  <c r="I135" i="1"/>
  <c r="I134" i="1"/>
  <c r="I133" i="1"/>
  <c r="I132" i="1"/>
  <c r="I131" i="1"/>
  <c r="I130" i="1"/>
  <c r="I129" i="1"/>
  <c r="I128" i="1"/>
  <c r="I127" i="1"/>
  <c r="I124" i="1"/>
  <c r="I123" i="1"/>
  <c r="I121" i="1"/>
  <c r="I120" i="1"/>
  <c r="I119" i="1"/>
  <c r="I118" i="1"/>
  <c r="I117" i="1"/>
  <c r="I116" i="1"/>
  <c r="I115" i="1"/>
  <c r="I114" i="1"/>
  <c r="I113" i="1"/>
  <c r="I112" i="1"/>
  <c r="I111" i="1"/>
  <c r="I110" i="1"/>
  <c r="I109" i="1"/>
  <c r="I106" i="1"/>
  <c r="I105" i="1"/>
  <c r="I103" i="1"/>
  <c r="I102" i="1"/>
  <c r="I101" i="1"/>
  <c r="I100" i="1"/>
  <c r="I99" i="1"/>
  <c r="I98" i="1"/>
  <c r="I97" i="1"/>
  <c r="I96" i="1"/>
  <c r="I95" i="1"/>
  <c r="I94" i="1"/>
  <c r="I93" i="1"/>
  <c r="I92" i="1"/>
  <c r="I91" i="1"/>
  <c r="I88" i="1"/>
  <c r="I87" i="1"/>
  <c r="I85" i="1"/>
  <c r="I84" i="1"/>
  <c r="I83" i="1"/>
  <c r="I82" i="1"/>
  <c r="I81" i="1"/>
  <c r="I80" i="1"/>
  <c r="I79" i="1"/>
  <c r="I78" i="1"/>
  <c r="I77" i="1"/>
  <c r="I76" i="1"/>
  <c r="I75" i="1"/>
  <c r="I74" i="1"/>
  <c r="I73" i="1"/>
  <c r="I72" i="1"/>
  <c r="I71" i="1"/>
  <c r="I70" i="1"/>
  <c r="I69" i="1"/>
  <c r="I68" i="1"/>
  <c r="I67" i="1"/>
  <c r="I66" i="1"/>
  <c r="I65" i="1"/>
  <c r="I64" i="1"/>
  <c r="I63" i="1"/>
  <c r="I60" i="1"/>
  <c r="I59" i="1"/>
  <c r="I57" i="1"/>
  <c r="I56" i="1"/>
  <c r="I55" i="1"/>
  <c r="I54" i="1"/>
  <c r="I53" i="1"/>
  <c r="I52" i="1"/>
  <c r="I51" i="1"/>
  <c r="I50" i="1"/>
  <c r="I49" i="1"/>
  <c r="I48" i="1"/>
  <c r="I47" i="1"/>
  <c r="I46" i="1"/>
  <c r="I45" i="1"/>
  <c r="I44" i="1"/>
  <c r="I43" i="1"/>
  <c r="I42" i="1"/>
  <c r="I41" i="1"/>
  <c r="I40" i="1"/>
  <c r="I39" i="1"/>
  <c r="I38" i="1"/>
  <c r="I37" i="1"/>
  <c r="I36" i="1"/>
  <c r="I35" i="1"/>
  <c r="I32" i="1"/>
  <c r="I31" i="1"/>
  <c r="I30" i="1"/>
  <c r="I29" i="1"/>
  <c r="I28" i="1"/>
  <c r="I27" i="1"/>
  <c r="I26" i="1"/>
  <c r="I25" i="1"/>
  <c r="I24" i="1"/>
  <c r="I23" i="1"/>
  <c r="I22" i="1"/>
  <c r="I21" i="1"/>
  <c r="I20" i="1"/>
  <c r="I19" i="1"/>
  <c r="I18" i="1"/>
  <c r="I17" i="1"/>
  <c r="I16" i="1"/>
  <c r="I15" i="1"/>
  <c r="I14" i="1"/>
  <c r="I13" i="1"/>
  <c r="I12" i="1"/>
  <c r="I11" i="1"/>
  <c r="I10" i="1"/>
  <c r="I9" i="1"/>
  <c r="I8" i="1"/>
  <c r="I7" i="1"/>
  <c r="H317" i="1" l="1"/>
  <c r="H318" i="1" s="1"/>
</calcChain>
</file>

<file path=xl/sharedStrings.xml><?xml version="1.0" encoding="utf-8"?>
<sst xmlns="http://schemas.openxmlformats.org/spreadsheetml/2006/main" count="886" uniqueCount="304">
  <si>
    <t>No.</t>
  </si>
  <si>
    <t>構成名</t>
    <phoneticPr fontId="5"/>
  </si>
  <si>
    <t>品名</t>
    <phoneticPr fontId="5"/>
  </si>
  <si>
    <t>型名</t>
  </si>
  <si>
    <t>数量</t>
  </si>
  <si>
    <t>単価</t>
    <rPh sb="0" eb="2">
      <t>タンカ</t>
    </rPh>
    <phoneticPr fontId="5"/>
  </si>
  <si>
    <t>合計</t>
    <rPh sb="0" eb="2">
      <t>ゴウケイ</t>
    </rPh>
    <phoneticPr fontId="5"/>
  </si>
  <si>
    <t>備考</t>
    <rPh sb="0" eb="2">
      <t>ビコウ</t>
    </rPh>
    <phoneticPr fontId="5"/>
  </si>
  <si>
    <t>仮想ホスト①</t>
    <rPh sb="0" eb="2">
      <t>カソウ</t>
    </rPh>
    <phoneticPr fontId="5"/>
  </si>
  <si>
    <t>富士通</t>
    <phoneticPr fontId="5"/>
  </si>
  <si>
    <t>富士通</t>
    <rPh sb="0" eb="3">
      <t>フジツウ</t>
    </rPh>
    <phoneticPr fontId="5"/>
  </si>
  <si>
    <t>CPU搭載キット(2CPU目)</t>
  </si>
  <si>
    <t>PYBTKCP01</t>
  </si>
  <si>
    <t>インディペンデントモード設定サービス</t>
  </si>
  <si>
    <t>PYBMMD2</t>
  </si>
  <si>
    <t>内蔵2.5インチSAS HDD-300GB(10krpm)</t>
  </si>
  <si>
    <t>内蔵DVD-ROMユニット</t>
  </si>
  <si>
    <t>PYBDV121</t>
  </si>
  <si>
    <t>Quad port LANカード(1000BASE-T)</t>
  </si>
  <si>
    <t>PYBLA264L</t>
  </si>
  <si>
    <t>PYBFC331L</t>
  </si>
  <si>
    <t>セキュリティチップ</t>
  </si>
  <si>
    <t>PYBTPM20</t>
  </si>
  <si>
    <t>電源ユニット(900W)</t>
  </si>
  <si>
    <t>PYBPU902</t>
  </si>
  <si>
    <t>電源ケーブル(AC100V対応/3m)</t>
  </si>
  <si>
    <t>PYBCBP102</t>
  </si>
  <si>
    <t>ServerView Suite DVD(Tools) &amp; ドキュメント</t>
  </si>
  <si>
    <t>PYBSVT3</t>
  </si>
  <si>
    <t>ラックレールキット</t>
  </si>
  <si>
    <t>仮想ホスト②</t>
    <rPh sb="0" eb="2">
      <t>カソウ</t>
    </rPh>
    <phoneticPr fontId="5"/>
  </si>
  <si>
    <t>PRIMERGY RX1330 M6</t>
    <phoneticPr fontId="5"/>
  </si>
  <si>
    <t>PRIMERGY RX1330 M6 ラックベースユニット (2.5インチ HDD/SSD×8)</t>
  </si>
  <si>
    <t>メモリ-16GB (16GB 4800 UDIMM×1)</t>
  </si>
  <si>
    <t>PYBSH301EB</t>
  </si>
  <si>
    <t>Dual port LANカード(1000BASE-T)</t>
  </si>
  <si>
    <t>PYBLA262L</t>
  </si>
  <si>
    <t>PYBTPM19</t>
  </si>
  <si>
    <t>電源ユニット(500W)</t>
  </si>
  <si>
    <t>PYBPU501</t>
  </si>
  <si>
    <t>PYBSVT1</t>
  </si>
  <si>
    <t>ラックレールキット(ドロップイン)</t>
  </si>
  <si>
    <t>SupportDesk Standard(Windows Server Standard)5年</t>
  </si>
  <si>
    <t>PYBSPS5D02</t>
  </si>
  <si>
    <t>PYBME16UH2</t>
  </si>
  <si>
    <t>RAID設定サービス(RAID1+Hotspare)</t>
  </si>
  <si>
    <t>PYBAS1H2</t>
  </si>
  <si>
    <t>内蔵2.5インチSAS HDD-2.4TB(10krpm)</t>
  </si>
  <si>
    <t>PYBLT811</t>
  </si>
  <si>
    <t>ポート拡張オプション(1000BASE-T×4)</t>
  </si>
  <si>
    <t>PYBLA274U</t>
  </si>
  <si>
    <t>システムキット(SANtricity HB2000/5000用)</t>
  </si>
  <si>
    <t>HBABNVJ</t>
  </si>
  <si>
    <t>SFP モジュール（FC16Gbit/s、 iSCSI10Gbit/s、HB2000/用）</t>
  </si>
  <si>
    <t>HBASCA</t>
  </si>
  <si>
    <t>AC100V電源コード（IEC60320 C13-NEMA 5-15P、3m、HB2000用）</t>
  </si>
  <si>
    <t>HXSJKA</t>
  </si>
  <si>
    <t>ラック関連</t>
    <phoneticPr fontId="5"/>
  </si>
  <si>
    <t>富士通</t>
  </si>
  <si>
    <t>PY-CBP102</t>
  </si>
  <si>
    <t>PY-UPAR122</t>
  </si>
  <si>
    <t>高機能無停電電源装置(Smart-UPS SMT 1500RMJ)</t>
    <phoneticPr fontId="3"/>
  </si>
  <si>
    <t>PY-UPAR152</t>
    <phoneticPr fontId="3"/>
  </si>
  <si>
    <t>ネットワークマネジメントカード</t>
  </si>
  <si>
    <t>PY-UPC02</t>
  </si>
  <si>
    <t>SupportDeskパック Standard PRIMERGY 周辺機 5年 UPS</t>
  </si>
  <si>
    <t>SV7X1061D1</t>
  </si>
  <si>
    <t>ネットワーク関連</t>
    <rPh sb="6" eb="8">
      <t>カンレン</t>
    </rPh>
    <phoneticPr fontId="5"/>
  </si>
  <si>
    <t>ツイストペアケーブル、３０ｃｍ、赤、カテゴリ５ｅ</t>
    <phoneticPr fontId="3"/>
  </si>
  <si>
    <t xml:space="preserve">	TPARE030C</t>
    <phoneticPr fontId="3"/>
  </si>
  <si>
    <t>スイッチ冗長用</t>
    <rPh sb="4" eb="6">
      <t>ジョウチョウ</t>
    </rPh>
    <rPh sb="6" eb="7">
      <t>ヨウ</t>
    </rPh>
    <phoneticPr fontId="3"/>
  </si>
  <si>
    <t>L3接続用</t>
    <rPh sb="2" eb="5">
      <t>セツゾクヨウ</t>
    </rPh>
    <phoneticPr fontId="3"/>
  </si>
  <si>
    <t>ツイストペアケーブル、３ｍ、紫、カテゴリ５ｅ</t>
    <phoneticPr fontId="3"/>
  </si>
  <si>
    <t>TPAPU003M</t>
    <phoneticPr fontId="3"/>
  </si>
  <si>
    <t>iRMC用</t>
    <rPh sb="4" eb="5">
      <t>ヨウ</t>
    </rPh>
    <phoneticPr fontId="3"/>
  </si>
  <si>
    <t>Allied Telesis</t>
    <phoneticPr fontId="3"/>
  </si>
  <si>
    <t>AT-SH230-18GT</t>
    <phoneticPr fontId="3"/>
  </si>
  <si>
    <t>3674RZ5</t>
    <phoneticPr fontId="3"/>
  </si>
  <si>
    <t>AT-RKMT-J13（19インチラックマウントキット）</t>
    <phoneticPr fontId="3"/>
  </si>
  <si>
    <t>0054R</t>
  </si>
  <si>
    <t>AT-SH230-28GT</t>
    <phoneticPr fontId="3"/>
  </si>
  <si>
    <t>3684RZ5</t>
    <phoneticPr fontId="3"/>
  </si>
  <si>
    <t>5年保守付</t>
    <rPh sb="1" eb="2">
      <t>ネン</t>
    </rPh>
    <rPh sb="2" eb="4">
      <t>ホシュ</t>
    </rPh>
    <rPh sb="4" eb="5">
      <t>ツキ</t>
    </rPh>
    <phoneticPr fontId="3"/>
  </si>
  <si>
    <t>ソフト</t>
    <phoneticPr fontId="5"/>
  </si>
  <si>
    <t>PowerChute Network Shutdown 1 Node license pack for Virtualization</t>
  </si>
  <si>
    <t>PowerChute Network Shutdown 1 Node license pack for Windows &amp; Linux</t>
  </si>
  <si>
    <t>Arcserve UDP 10 Advanced Edition</t>
    <phoneticPr fontId="3"/>
  </si>
  <si>
    <t>バックアップ対象物理マシンのソケット数購入必要</t>
    <phoneticPr fontId="3"/>
  </si>
  <si>
    <t>サプライ品</t>
    <rPh sb="4" eb="5">
      <t>ヒン</t>
    </rPh>
    <phoneticPr fontId="5"/>
  </si>
  <si>
    <t>LTO Ultrium8 データカートリッジ 12TB (1巻)</t>
    <phoneticPr fontId="3"/>
  </si>
  <si>
    <t>週1回の交換とし、1本遠隔地、2本ローテーション、2本は予備</t>
    <rPh sb="0" eb="1">
      <t>シュウ</t>
    </rPh>
    <rPh sb="2" eb="3">
      <t>カイ</t>
    </rPh>
    <rPh sb="4" eb="6">
      <t>コウカン</t>
    </rPh>
    <rPh sb="10" eb="11">
      <t>ポン</t>
    </rPh>
    <rPh sb="11" eb="14">
      <t>エンカクチ</t>
    </rPh>
    <rPh sb="16" eb="17">
      <t>ホン</t>
    </rPh>
    <rPh sb="26" eb="27">
      <t>ホン</t>
    </rPh>
    <rPh sb="28" eb="30">
      <t>ヨビ</t>
    </rPh>
    <phoneticPr fontId="3"/>
  </si>
  <si>
    <t>0160280</t>
  </si>
  <si>
    <t>ｻﾝﾜｻﾌﾟﾗｲ</t>
    <phoneticPr fontId="5"/>
  </si>
  <si>
    <t>電源タップ</t>
    <phoneticPr fontId="5"/>
  </si>
  <si>
    <t>TAP-KS8-1</t>
    <phoneticPr fontId="5"/>
  </si>
  <si>
    <t>ネットワーク機器接続用</t>
    <rPh sb="6" eb="8">
      <t>キキ</t>
    </rPh>
    <rPh sb="8" eb="11">
      <t>セツゾクヨウ</t>
    </rPh>
    <phoneticPr fontId="5"/>
  </si>
  <si>
    <t>Xeon プロセッサー 6325P (3.50GHz/4コア/12MB)×1</t>
  </si>
  <si>
    <t>PYBCP6AE2</t>
  </si>
  <si>
    <t>PYBRRS3A</t>
  </si>
  <si>
    <t>Windows Server 2025 Datacenter(16コア) バンドル</t>
  </si>
  <si>
    <t>PYBWBD7</t>
  </si>
  <si>
    <t>SupportDeskパック BIOS/ファームウェアアップデート・定期点検プラス PRIMERGY 5年 ラックーサーバ</t>
  </si>
  <si>
    <t>PYBSPQ5D55</t>
  </si>
  <si>
    <t>PYBSPQ5D53</t>
  </si>
  <si>
    <t>インターネット系ドメインサーバ</t>
    <rPh sb="7" eb="8">
      <t>ケイ</t>
    </rPh>
    <phoneticPr fontId="5"/>
  </si>
  <si>
    <t>内蔵LTO8ユニット</t>
  </si>
  <si>
    <t>PYBSPQ5D56</t>
  </si>
  <si>
    <t>インターネット系バックアップサーバ</t>
    <rPh sb="7" eb="8">
      <t>ケイ</t>
    </rPh>
    <phoneticPr fontId="5"/>
  </si>
  <si>
    <t>ETERNUS HB2500 (2.5インチ、25Gbit/s、iSCSI、4ポート、64GB用)</t>
  </si>
  <si>
    <t>HIC (32Gbit/s、FC、4ポート、HB2400/2500/2600用)</t>
  </si>
  <si>
    <t>HBHHFA</t>
  </si>
  <si>
    <t>1.8TB/10krpm 2.5インチ、SASドライブx1（HB2000用）</t>
  </si>
  <si>
    <t>HBADC18A</t>
  </si>
  <si>
    <t>ETERNUS HB2500</t>
    <phoneticPr fontId="5"/>
  </si>
  <si>
    <t>SupportDeskパック Standard ETERNUS HB コントローラ用 5年</t>
  </si>
  <si>
    <t>SV7X0BNED1</t>
  </si>
  <si>
    <t>PY-CBKAU11</t>
  </si>
  <si>
    <t>UPS1200,1500</t>
    <phoneticPr fontId="3"/>
  </si>
  <si>
    <t>ツイストペアケーブル、３ｍ、赤、カテゴリ５ｅ</t>
  </si>
  <si>
    <t>TPARE003M</t>
  </si>
  <si>
    <t>ツイストペアケーブル、３ｍ、薄青、カテゴリ５ｅ</t>
  </si>
  <si>
    <t>TPALB003M</t>
  </si>
  <si>
    <t>ツイストペアケーブル、３ｍ、黄、カテゴリ５ｅ</t>
  </si>
  <si>
    <t>TPAYE003M</t>
  </si>
  <si>
    <t>ツイストペアケーブル、３０ｃｍ、薄青、カテゴリ５ｅ</t>
    <rPh sb="16" eb="17">
      <t>ウス</t>
    </rPh>
    <rPh sb="17" eb="18">
      <t>アオ</t>
    </rPh>
    <phoneticPr fontId="3"/>
  </si>
  <si>
    <t xml:space="preserve">	TPALB030C</t>
    <phoneticPr fontId="3"/>
  </si>
  <si>
    <t>【SiCSP】Windows Server 2025 Standard - 16 Core License Pack</t>
    <phoneticPr fontId="5"/>
  </si>
  <si>
    <t>DG7GMGF0PWHC0003</t>
    <phoneticPr fontId="5"/>
  </si>
  <si>
    <t>Windows Server 2025 Datacenter Additional License(4コア)</t>
  </si>
  <si>
    <t>PYBWAD72</t>
  </si>
  <si>
    <t>SupportDesk Standard(Windows Server Datacenter 仮想化対応　32コア未満) 5年</t>
  </si>
  <si>
    <t>PYBSPV5D04</t>
  </si>
  <si>
    <t>仮想ホスト③</t>
    <rPh sb="0" eb="2">
      <t>カソウ</t>
    </rPh>
    <phoneticPr fontId="5"/>
  </si>
  <si>
    <t>仮想ホスト×3用</t>
    <rPh sb="0" eb="2">
      <t>カソウ</t>
    </rPh>
    <rPh sb="7" eb="8">
      <t>ヨウ</t>
    </rPh>
    <phoneticPr fontId="5"/>
  </si>
  <si>
    <t>基幹系</t>
    <rPh sb="0" eb="2">
      <t>キカン</t>
    </rPh>
    <rPh sb="2" eb="3">
      <t>ケイ</t>
    </rPh>
    <phoneticPr fontId="5"/>
  </si>
  <si>
    <t>情報系</t>
    <rPh sb="0" eb="3">
      <t>ジョウホウケイ</t>
    </rPh>
    <phoneticPr fontId="5"/>
  </si>
  <si>
    <t>インターネット系</t>
    <rPh sb="7" eb="8">
      <t>ケイ</t>
    </rPh>
    <phoneticPr fontId="3"/>
  </si>
  <si>
    <t>KVMスイッチ用</t>
    <rPh sb="7" eb="8">
      <t>ヨウ</t>
    </rPh>
    <phoneticPr fontId="5"/>
  </si>
  <si>
    <t>ツイストペアケーブル、３０ｃｍ、紫、カテゴリ５ｅ</t>
    <phoneticPr fontId="3"/>
  </si>
  <si>
    <t>TPAPU030C</t>
    <phoneticPr fontId="3"/>
  </si>
  <si>
    <t>ツイストペアケーブル、１０ｍ、灰、カテゴリ５ｅ</t>
    <phoneticPr fontId="3"/>
  </si>
  <si>
    <t>TPALG010M</t>
    <phoneticPr fontId="3"/>
  </si>
  <si>
    <t>ツイストペアケーブル、３ｍ、緑、カテゴリ５ｅ</t>
    <phoneticPr fontId="3"/>
  </si>
  <si>
    <t>TPAGR003M</t>
    <phoneticPr fontId="3"/>
  </si>
  <si>
    <t>管理スイッチ×2台</t>
    <rPh sb="0" eb="2">
      <t>カンリ</t>
    </rPh>
    <rPh sb="8" eb="9">
      <t>ダイ</t>
    </rPh>
    <phoneticPr fontId="3"/>
  </si>
  <si>
    <t>Arcserve UDP 10 Premium Edition</t>
    <phoneticPr fontId="3"/>
  </si>
  <si>
    <t>Windows Server 2025 100 Device  CAL</t>
    <phoneticPr fontId="3"/>
  </si>
  <si>
    <t>SmoothFile(5年総額)</t>
    <rPh sb="12" eb="13">
      <t>ネン</t>
    </rPh>
    <rPh sb="13" eb="15">
      <t>ソウガク</t>
    </rPh>
    <phoneticPr fontId="5"/>
  </si>
  <si>
    <t xml:space="preserve"> CYLLENGE</t>
    <phoneticPr fontId="5"/>
  </si>
  <si>
    <t>SmoothFileネットワーク分離モデル</t>
    <phoneticPr fontId="5"/>
  </si>
  <si>
    <t xml:space="preserve"> V-SF-N-SUB-250-5 (HAライセンス)</t>
    <phoneticPr fontId="5"/>
  </si>
  <si>
    <t xml:space="preserve">仮想アプライアンス製品
CPU:2コア　
メモリ：4GB
必要disc容量：400GB </t>
    <rPh sb="0" eb="2">
      <t>カソウ</t>
    </rPh>
    <rPh sb="9" eb="11">
      <t>セイヒン</t>
    </rPh>
    <phoneticPr fontId="5"/>
  </si>
  <si>
    <t>LDAPオプション-5</t>
    <phoneticPr fontId="5"/>
  </si>
  <si>
    <t>ー</t>
  </si>
  <si>
    <t>ファイル無害化オプション</t>
    <phoneticPr fontId="5"/>
  </si>
  <si>
    <t xml:space="preserve">SMB連携オプション 初期費用 </t>
    <phoneticPr fontId="5"/>
  </si>
  <si>
    <t xml:space="preserve">SMB連携オプション 5年パック </t>
    <phoneticPr fontId="5"/>
  </si>
  <si>
    <t xml:space="preserve">アンチウィルス 初期費用 </t>
    <phoneticPr fontId="5"/>
  </si>
  <si>
    <t xml:space="preserve">アンチウィルス 5年パック </t>
    <phoneticPr fontId="5"/>
  </si>
  <si>
    <t>導入構築パック</t>
    <phoneticPr fontId="5"/>
  </si>
  <si>
    <t>現地導入支援費</t>
    <phoneticPr fontId="10"/>
  </si>
  <si>
    <t>3セグメント対応オプション</t>
    <phoneticPr fontId="5"/>
  </si>
  <si>
    <t>コア追加オプション：1コア</t>
    <phoneticPr fontId="5"/>
  </si>
  <si>
    <t>メモリ追加オプション：2GB</t>
    <phoneticPr fontId="5"/>
  </si>
  <si>
    <t>NB7542101</t>
  </si>
  <si>
    <t>100V電源ケーブル</t>
  </si>
  <si>
    <t>IX2HPCNA</t>
  </si>
  <si>
    <t>IX2HHB1A</t>
  </si>
  <si>
    <t>IX2HRMAA</t>
  </si>
  <si>
    <t>5年間</t>
    <rPh sb="1" eb="3">
      <t>ネンカン</t>
    </rPh>
    <phoneticPr fontId="5"/>
  </si>
  <si>
    <t>IX2S021B</t>
  </si>
  <si>
    <t>IPCOM EX2-1100用HDD1</t>
  </si>
  <si>
    <t>1000BASE-Tインターフェースカード2(バイパス機能付き)</t>
  </si>
  <si>
    <t>IX2HGT2A</t>
  </si>
  <si>
    <t>IPCOM EX2-1100用ラックマウントキット</t>
  </si>
  <si>
    <t>IPCOM EX2-1100B</t>
    <phoneticPr fontId="5"/>
  </si>
  <si>
    <t>IPCOM EX2-1100B</t>
    <phoneticPr fontId="5"/>
  </si>
  <si>
    <t xml:space="preserve">基幹系～情報系間FW
</t>
    <rPh sb="0" eb="2">
      <t>キカン</t>
    </rPh>
    <rPh sb="2" eb="3">
      <t>ケイ</t>
    </rPh>
    <rPh sb="4" eb="7">
      <t>ジョウホウケイ</t>
    </rPh>
    <rPh sb="7" eb="8">
      <t>カン</t>
    </rPh>
    <phoneticPr fontId="5"/>
  </si>
  <si>
    <t>SV76FN40DN</t>
    <phoneticPr fontId="5"/>
  </si>
  <si>
    <t>SupportDesk Standard(ﾊｰﾄﾞｳｪｱ) 基本サポート(平日8:30～19:00) IPCOM EX2製品月額</t>
    <rPh sb="30" eb="32">
      <t>キホン</t>
    </rPh>
    <rPh sb="37" eb="39">
      <t>ヘイジツ</t>
    </rPh>
    <rPh sb="61" eb="63">
      <t>ゲツガク</t>
    </rPh>
    <phoneticPr fontId="5"/>
  </si>
  <si>
    <t>SupportDesk Standard(ｿﾌﾄｳｪｱ)  基本サポート(平日8:30～19:00)  IPCOM EX2製品</t>
    <phoneticPr fontId="5"/>
  </si>
  <si>
    <t>SV76FN40G</t>
    <phoneticPr fontId="5"/>
  </si>
  <si>
    <t>AT-x530L-52GTX-Z5 (RoHS)</t>
  </si>
  <si>
    <t xml:space="preserve">4048RZ5 </t>
    <phoneticPr fontId="5"/>
  </si>
  <si>
    <t>L3スイッチ</t>
    <phoneticPr fontId="3"/>
  </si>
  <si>
    <t>スタックケーブル</t>
    <phoneticPr fontId="5"/>
  </si>
  <si>
    <t>L3側SFPポート</t>
    <rPh sb="2" eb="3">
      <t>ガワ</t>
    </rPh>
    <phoneticPr fontId="5"/>
  </si>
  <si>
    <t>SFPモジュール、1000M MMF2心（LC）×1（最長2km）（デリバリースタンダード保守5年付）
AT-SPSX2-Z5（RoHS）</t>
    <phoneticPr fontId="5"/>
  </si>
  <si>
    <t>0523RZ5</t>
    <phoneticPr fontId="5"/>
  </si>
  <si>
    <t>高機能無停電電源装置(Smart-UPS SMT 1200RMJ)</t>
    <phoneticPr fontId="5"/>
  </si>
  <si>
    <t>SQL Server 2022 Standard　Device CAL</t>
    <phoneticPr fontId="3"/>
  </si>
  <si>
    <t>SQL Server 2022 Standard(2コア)</t>
    <phoneticPr fontId="3"/>
  </si>
  <si>
    <t>NTPサーバ</t>
    <phoneticPr fontId="5"/>
  </si>
  <si>
    <t>シチズン</t>
    <phoneticPr fontId="5"/>
  </si>
  <si>
    <t>GPSタイムサーバー</t>
    <phoneticPr fontId="5"/>
  </si>
  <si>
    <t xml:space="preserve">セット内容
 ・本体
・衛星電波アンテナ+ケーブル5m
・増設コネクタケーブル
・ACアダプター  
</t>
    <phoneticPr fontId="5"/>
  </si>
  <si>
    <t>TSV-500GP</t>
    <phoneticPr fontId="5"/>
  </si>
  <si>
    <t>カード認証</t>
    <rPh sb="3" eb="5">
      <t>ニンショウ</t>
    </rPh>
    <phoneticPr fontId="5"/>
  </si>
  <si>
    <t>ｸﾏﾋﾗ</t>
    <phoneticPr fontId="5"/>
  </si>
  <si>
    <t>ＰＣログオンサービス導入</t>
    <rPh sb="10" eb="12">
      <t>ドウニュウ</t>
    </rPh>
    <phoneticPr fontId="7"/>
  </si>
  <si>
    <t>認証装置及びライセンスについては既存を継続利用</t>
    <rPh sb="0" eb="2">
      <t>ニンショウ</t>
    </rPh>
    <rPh sb="2" eb="4">
      <t>ソウチ</t>
    </rPh>
    <rPh sb="4" eb="5">
      <t>オヨ</t>
    </rPh>
    <rPh sb="16" eb="18">
      <t>キゾン</t>
    </rPh>
    <rPh sb="19" eb="21">
      <t>ケイゾク</t>
    </rPh>
    <rPh sb="21" eb="23">
      <t>リヨウ</t>
    </rPh>
    <phoneticPr fontId="5"/>
  </si>
  <si>
    <t>　PCログオン ActiveDirectory版 ﾗｲｾﾝｽ</t>
    <rPh sb="23" eb="24">
      <t>バン</t>
    </rPh>
    <phoneticPr fontId="7"/>
  </si>
  <si>
    <t>　R/W PaSoRi</t>
  </si>
  <si>
    <t>ラック設置作業</t>
    <rPh sb="3" eb="5">
      <t>セッチ</t>
    </rPh>
    <rPh sb="5" eb="7">
      <t>サギョウ</t>
    </rPh>
    <phoneticPr fontId="5"/>
  </si>
  <si>
    <t>旧ラック撤去＋新ラック設置～機器搭載</t>
    <rPh sb="0" eb="1">
      <t>キュウ</t>
    </rPh>
    <rPh sb="4" eb="6">
      <t>テッキョ</t>
    </rPh>
    <rPh sb="7" eb="8">
      <t>シン</t>
    </rPh>
    <rPh sb="11" eb="13">
      <t>セッチ</t>
    </rPh>
    <rPh sb="14" eb="16">
      <t>キキ</t>
    </rPh>
    <rPh sb="16" eb="18">
      <t>トウサイ</t>
    </rPh>
    <phoneticPr fontId="5"/>
  </si>
  <si>
    <t>PYR2538R2N</t>
  </si>
  <si>
    <t>PYBCP70X1</t>
  </si>
  <si>
    <t>メモリ-32GB(32GB 6400 RDIMM×1)</t>
  </si>
  <si>
    <t>PYBME32ST</t>
  </si>
  <si>
    <t>SASコントローラカード (PSAS CP 2200-16i)(16port/SAS 24Gbps)</t>
  </si>
  <si>
    <t>PYBSC4MA1L</t>
  </si>
  <si>
    <t>PYBSH301EC</t>
  </si>
  <si>
    <t>USB-SATAケーブル(ODD接続用)</t>
  </si>
  <si>
    <t>PYBCBU002</t>
  </si>
  <si>
    <t>ファイバーチャネルカード(16Gbps)</t>
  </si>
  <si>
    <t>PCIe(×16) ライザーカード(スロット3)</t>
  </si>
  <si>
    <t>PYBPRE657</t>
  </si>
  <si>
    <t>PCIe(×16) ライザーカード(スロット2)</t>
  </si>
  <si>
    <t>PYBPRE656</t>
  </si>
  <si>
    <t>電源ユニット(1600W)</t>
  </si>
  <si>
    <t>PYBPU163</t>
  </si>
  <si>
    <t>PYBRR0C</t>
  </si>
  <si>
    <t>DisplayPort-VGA変換ケーブル</t>
  </si>
  <si>
    <t>PYBCBD014</t>
  </si>
  <si>
    <t>PRIMERGY RX2530 M8 ラックベースユニット (2.5インチ HDD/SSD×8)</t>
    <phoneticPr fontId="5"/>
  </si>
  <si>
    <t>PRIMERGY RX2530 M8</t>
    <phoneticPr fontId="5"/>
  </si>
  <si>
    <t>Xeon 6505P プロセッサー(2.20GHz、12コア、48MB)×1</t>
    <phoneticPr fontId="5"/>
  </si>
  <si>
    <t>PYR1336RFN</t>
  </si>
  <si>
    <t>PRIMERGY RX2540 M8 ラックベースユニット (2.5インチ HDD/SSD×16)</t>
  </si>
  <si>
    <t>PYR2548RAN</t>
  </si>
  <si>
    <t>内蔵ストレージケーブル(2.5インチx16 SAS/SATA接続、SASエキスパンダー付)</t>
  </si>
  <si>
    <t>PYBCBS142</t>
  </si>
  <si>
    <t>PYBSH241D5</t>
  </si>
  <si>
    <t>SASコントローラカード(PSAS CP 2200-16i)(16port/SAS 24Gbps)</t>
  </si>
  <si>
    <t>PYBSC4MA3L</t>
  </si>
  <si>
    <t>PCIe(×16) フルハイトライザーカード(上段右)</t>
  </si>
  <si>
    <t>PYBPRE661</t>
  </si>
  <si>
    <t>マルチモードファイバチャネルケーブル (両端DLC, 2m, 被覆なしタイプ, OM4)</t>
  </si>
  <si>
    <t>CBL-MLLG02</t>
  </si>
  <si>
    <t>ﾗｯｸﾏｳﾝﾄﾀｲﾌﾟ  2.5ｲﾝﾁ
SAS16Gbit/s
FC(16Gbit/s)×8
ﾍﾞｰｽ装置にHDD24本搭載可能
HDD：
　2.5" 1.8TB 10krpm SAS, RAID5 (5D+1P) ｘ 1 8000GB KB
　2.5" 1.8TB 10krpm SAS, RAID5 (5D+1P) ｘ 1 8000GB LG
　2.5" 1.8TB 10krpm SAS, RAID5 (4D+1P) ｘ 1 6000GB IT
　2.5" 1.8TB 10krpm SAS, HS (1) ｘ 1　ホットスペア</t>
    <phoneticPr fontId="5"/>
  </si>
  <si>
    <t>１８．５インチ　ラック・コンソール（ＲＣ２６）</t>
  </si>
  <si>
    <t>PY-R1DP3</t>
  </si>
  <si>
    <t>電源ケーブル（ＡＣ１００Ｖ対応／３ｍ）</t>
  </si>
  <si>
    <t>アナログＫＶＭスイッチ（１６ポート）</t>
  </si>
  <si>
    <t>PY-KVAA162</t>
  </si>
  <si>
    <t>ＫＶＭアダプターケーブル（ＵＳＢ）</t>
  </si>
  <si>
    <t>１９インチラック　モデル３７４２（スタンダード／４２Ｕ／基本）</t>
  </si>
  <si>
    <t>19R-374A2</t>
  </si>
  <si>
    <t>汎用テーブル（固定式）</t>
  </si>
  <si>
    <t>19R-26TR1</t>
  </si>
  <si>
    <t>ネジキット（Ｍ６）</t>
  </si>
  <si>
    <t>19R-26SC1</t>
  </si>
  <si>
    <t>高機能無停電電源装置(Smart-UPS SMX 3000RMJ)</t>
  </si>
  <si>
    <t>PY-UPAC3K2</t>
  </si>
  <si>
    <t>SV7X1062D1</t>
  </si>
  <si>
    <t>UPS3000</t>
    <phoneticPr fontId="5"/>
  </si>
  <si>
    <t>UPS①：仮想ホスト①
UPS②：仮想ホスト②
UPS③：仮想ホスト③
UPS④：ストレージ装置</t>
    <rPh sb="5" eb="7">
      <t>カソウ</t>
    </rPh>
    <rPh sb="17" eb="19">
      <t>カソウ</t>
    </rPh>
    <rPh sb="29" eb="31">
      <t>カソウ</t>
    </rPh>
    <phoneticPr fontId="3"/>
  </si>
  <si>
    <t>UPS⑧：ネットワーク機器等</t>
    <rPh sb="11" eb="13">
      <t>キキ</t>
    </rPh>
    <rPh sb="13" eb="14">
      <t>トウ</t>
    </rPh>
    <phoneticPr fontId="3"/>
  </si>
  <si>
    <t>UPS⑤：基幹系ドメインサーバ、基幹系バックアップサーバ
UPS⑥：情報系ドメインサーバ、情報系バックアップサーバ
UPS⑦：IT系ドメインサーバ、IT系バックアップサーバ</t>
    <phoneticPr fontId="5"/>
  </si>
  <si>
    <t>PowerChute Network Shutdown for Windows &amp; Linux v5.2</t>
  </si>
  <si>
    <t>ドメインサーバ×3・バックアップサーバ×3用</t>
    <rPh sb="21" eb="22">
      <t>ヨウ</t>
    </rPh>
    <phoneticPr fontId="5"/>
  </si>
  <si>
    <t>1051RZ5</t>
    <phoneticPr fontId="5"/>
  </si>
  <si>
    <t>AT-StackXS/1.0-Z5（RoHS）
カッパースタッキングモジュール（1.0m）（デリバリースタンダード保守5年付）</t>
    <phoneticPr fontId="5"/>
  </si>
  <si>
    <t>PowerChute Network Shutdown for Virtualization v5.2</t>
    <phoneticPr fontId="5"/>
  </si>
  <si>
    <t>B5141EHBC</t>
    <phoneticPr fontId="5"/>
  </si>
  <si>
    <t>B5142CA2B</t>
    <phoneticPr fontId="5"/>
  </si>
  <si>
    <t>B5142MXBC</t>
    <phoneticPr fontId="5"/>
  </si>
  <si>
    <t>B51417J2B</t>
    <phoneticPr fontId="5"/>
  </si>
  <si>
    <t>B5142CMFC</t>
    <phoneticPr fontId="5"/>
  </si>
  <si>
    <t>B5142CPFC</t>
    <phoneticPr fontId="5"/>
  </si>
  <si>
    <t>SIG120V20</t>
    <phoneticPr fontId="5"/>
  </si>
  <si>
    <t>Ｓｉ－Ｒ　Ｇ１２０　プレインストールモデルＶ２０</t>
    <phoneticPr fontId="3"/>
  </si>
  <si>
    <t>Ultrium1 クリーニングカートリッジU（ユニバーサル） ※富士通ｺﾜｰｺ社</t>
    <phoneticPr fontId="5"/>
  </si>
  <si>
    <t>おうみ自治体ねっと向けルータ
予備機1台</t>
    <rPh sb="3" eb="6">
      <t>ジチタイ</t>
    </rPh>
    <rPh sb="9" eb="10">
      <t>ム</t>
    </rPh>
    <rPh sb="15" eb="17">
      <t>ヨビ</t>
    </rPh>
    <rPh sb="17" eb="18">
      <t>キ</t>
    </rPh>
    <rPh sb="19" eb="20">
      <t>ダイ</t>
    </rPh>
    <phoneticPr fontId="5"/>
  </si>
  <si>
    <t>SV7X0CP1D1</t>
    <phoneticPr fontId="5"/>
  </si>
  <si>
    <t>・ハードウェア当日訪問修理（当日2時間以内オンサイト修理）
・お客様専用ホームページによる運用サポート情報提供</t>
    <phoneticPr fontId="5"/>
  </si>
  <si>
    <t>SupportDeskパック Standard（平日8時30分～19時）</t>
    <phoneticPr fontId="5"/>
  </si>
  <si>
    <t xml:space="preserve">ホストOS：Windows Server 2025 Datacenter
ゲストOS：Windows Server 2025 Standard
CPU：Xeon 6505P プロセッサー(2.20GHz、12コア、48MB)×2（24コア）
メモリ：256GB
HDD：実300GB：300GB/10krpm x 3(RAID1+Hotspare)
FC：ファイバーチャネルカード(16Gbps)×2
LAN：1000T×12 (4+4+4)
内蔵装置 DVD-ROM
その他：電源冗長化
</t>
    <phoneticPr fontId="5"/>
  </si>
  <si>
    <t xml:space="preserve">ホストOS：Windows Server 2025 Datacenter
ゲストOS：Windows Server 2025 Standard
CPU：Xeon 6505P プロセッサー(2.20GHz、12コア、48MB)×2（24コア）
メモリ：256GB
HDD：実300GB：300GB/10krpm x 3(RAID1+Hotspare)
FC：ファイバーチャネルカード(16Gbps)×2
LAN：1000T×12 (4+4+4)
内蔵装置 DVD-ROM
その他：電源冗長化
</t>
    <phoneticPr fontId="5"/>
  </si>
  <si>
    <t xml:space="preserve">ホストOS：Windows Server 2025 Standard
CPU：Xeon プロセッサー 6325P (3.50GHz/4コア/12MB)×1
メモリ：16GB
HDD：実300GB：300GB/10krpm x 3(RAID1+Hotspare)
LAN：1000T×1 (2+2)
内蔵装置 DVD-ROM
</t>
    <phoneticPr fontId="5"/>
  </si>
  <si>
    <t xml:space="preserve">ホストOS：Windows Server 2025 Standard
CPU：Xeon プロセッサー 6325P (3.50GHz/4コア/12MB)×1
メモリ：16GB
HDD：実300GB：300GB/10krpm x 3(RAID1+Hotspare)
LAN：1000T×1 (2+2)
内蔵装置 DVD-ROM
</t>
    <phoneticPr fontId="5"/>
  </si>
  <si>
    <t>ApexOne EDRオプション用</t>
    <phoneticPr fontId="3"/>
  </si>
  <si>
    <t xml:space="preserve">ホストOS：Windows Server 2025 Standard
CPU：Xeon 6505P プロセッサー(2.20GHz、12コア、48MB)×1
メモリ：32GB
HDD：実300GB：300GB x3(RAID1+HS1) ・・・システム領域
　　　 実7.2TB ：2.4TB×5(RAID5＋HS1)・・・・バックアップ領域
LAN：1000T×4
内蔵装置 DVD-ROM
　　　　 LTO8ユニット
その他：電源冗長化なし
</t>
    <phoneticPr fontId="5"/>
  </si>
  <si>
    <t xml:space="preserve">ホストOS：Windows Server 2025 Standard
CPU：Xeon 6505P プロセッサー(2.20GHz、12コア、48MB)×1
メモリ：32GB
HDD：実300GB：300GB x3(RAID1+HS1) ・・・システム領域
　　　 実7.2TB ：2.4TB×5(RAID5＋HS1)・・・・バックアップ領域
LAN：1000T×4
内蔵装置 DVD-ROM
　　　　 LTO8ユニット
その他：電源冗長化なし
</t>
    <phoneticPr fontId="5"/>
  </si>
  <si>
    <t>個人番号利用事務系ドメインサーバ</t>
    <rPh sb="0" eb="2">
      <t>コジン</t>
    </rPh>
    <rPh sb="2" eb="4">
      <t>バンゴウ</t>
    </rPh>
    <rPh sb="4" eb="6">
      <t>リヨウ</t>
    </rPh>
    <rPh sb="6" eb="9">
      <t>ジムケイ</t>
    </rPh>
    <phoneticPr fontId="5"/>
  </si>
  <si>
    <t>LGWAN接続系ドメインサーバ</t>
    <rPh sb="5" eb="7">
      <t>セツゾク</t>
    </rPh>
    <rPh sb="7" eb="8">
      <t>ケイ</t>
    </rPh>
    <phoneticPr fontId="5"/>
  </si>
  <si>
    <t>個人番号利用事務系バックアップサーバ</t>
    <rPh sb="0" eb="2">
      <t>コジン</t>
    </rPh>
    <rPh sb="2" eb="4">
      <t>バンゴウ</t>
    </rPh>
    <rPh sb="4" eb="6">
      <t>リヨウ</t>
    </rPh>
    <rPh sb="6" eb="9">
      <t>ジムケイ</t>
    </rPh>
    <phoneticPr fontId="5"/>
  </si>
  <si>
    <t>ＬＧＷＡＮ接続系バックアップサーバ</t>
    <rPh sb="5" eb="7">
      <t>セツゾク</t>
    </rPh>
    <rPh sb="7" eb="8">
      <t>ケイ</t>
    </rPh>
    <phoneticPr fontId="5"/>
  </si>
  <si>
    <t>共有ディスク装置ストレージ</t>
    <phoneticPr fontId="5"/>
  </si>
  <si>
    <t>LGWAN－インターネット ファイアウォールサーバ</t>
    <phoneticPr fontId="5"/>
  </si>
  <si>
    <t>IPCOM EX2-1000 SC ソフトウェア V01</t>
    <phoneticPr fontId="5"/>
  </si>
  <si>
    <t>HB2500DXA</t>
    <phoneticPr fontId="5"/>
  </si>
  <si>
    <t>　PCログオン Usermanager ﾗｲｾﾝｽ</t>
  </si>
  <si>
    <t>　PCログオン Logmanager ﾗｲｾﾝｽ</t>
  </si>
  <si>
    <t>基幹系：120台、LGWAN接続系：280台、インターネット系：60台</t>
    <rPh sb="0" eb="3">
      <t>キカンケイ</t>
    </rPh>
    <rPh sb="7" eb="8">
      <t>ダイ</t>
    </rPh>
    <rPh sb="14" eb="17">
      <t>セツゾクケイ</t>
    </rPh>
    <rPh sb="21" eb="22">
      <t>ダイ</t>
    </rPh>
    <rPh sb="30" eb="31">
      <t>ケイ</t>
    </rPh>
    <rPh sb="34" eb="35">
      <t>ダイ</t>
    </rPh>
    <phoneticPr fontId="5"/>
  </si>
  <si>
    <t>合計460台分</t>
    <rPh sb="0" eb="2">
      <t>ゴウケイ</t>
    </rPh>
    <rPh sb="5" eb="7">
      <t>ダイブン</t>
    </rPh>
    <phoneticPr fontId="5"/>
  </si>
  <si>
    <t>機器および付属品等を指定するものとします。なお、後継機や上位機種等で支障がないと保証できる機器であればこの限りではありません。</t>
    <phoneticPr fontId="5"/>
  </si>
  <si>
    <t>　調達機器等には正常に動作するために必要な電源ケーブル、接続ケーブル、部材等を含める。当庁の環境、他の既設機器等との連携による安定稼働および設定作業等の簡素化を図るため、</t>
    <rPh sb="43" eb="45">
      <t>トウチョウ</t>
    </rPh>
    <phoneticPr fontId="5"/>
  </si>
  <si>
    <t>税</t>
    <rPh sb="0" eb="1">
      <t>ゼイ</t>
    </rPh>
    <phoneticPr fontId="5"/>
  </si>
  <si>
    <t>合計（税込み）</t>
    <rPh sb="0" eb="2">
      <t>ゴウケイ</t>
    </rPh>
    <rPh sb="3" eb="5">
      <t>ゼイコ</t>
    </rPh>
    <phoneticPr fontId="5"/>
  </si>
  <si>
    <t>合計（税抜き）</t>
    <rPh sb="0" eb="2">
      <t>ゴウケイ</t>
    </rPh>
    <rPh sb="4" eb="5">
      <t>ヌ</t>
    </rPh>
    <phoneticPr fontId="5"/>
  </si>
  <si>
    <t>別紙①　庁内ネットワークサーバ等機器調達明細書</t>
    <rPh sb="0" eb="2">
      <t>ベッシ</t>
    </rPh>
    <rPh sb="4" eb="5">
      <t>チョウ</t>
    </rPh>
    <rPh sb="5" eb="6">
      <t>ナイ</t>
    </rPh>
    <rPh sb="15" eb="16">
      <t>トウ</t>
    </rPh>
    <rPh sb="16" eb="18">
      <t>キキ</t>
    </rPh>
    <rPh sb="18" eb="20">
      <t>チョウタツ</t>
    </rPh>
    <rPh sb="20" eb="23">
      <t>メイサイショ</t>
    </rPh>
    <phoneticPr fontId="3"/>
  </si>
  <si>
    <t>PRIMERGY RX2540 M8</t>
    <phoneticPr fontId="5"/>
  </si>
  <si>
    <t>Windows Server 2025 10 Device CAL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</si>
</sst>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4" x14ac:knownFonts="1">
    <font>
      <sz val="11"/>
      <name val="ＭＳ Ｐゴシック"/>
      <family val="3"/>
      <charset val="128"/>
    </font>
    <font>
      <sz val="11"/>
      <name val="ＭＳ Ｐゴシック"/>
      <family val="3"/>
      <charset val="128"/>
    </font>
    <font>
      <sz val="14"/>
      <name val="メイリオ"/>
      <family val="3"/>
      <charset val="128"/>
    </font>
    <font>
      <sz val="6"/>
      <name val="游ゴシック"/>
      <family val="2"/>
      <charset val="128"/>
      <scheme val="minor"/>
    </font>
    <font>
      <sz val="11"/>
      <name val="メイリオ"/>
      <family val="3"/>
      <charset val="128"/>
    </font>
    <font>
      <sz val="6"/>
      <name val="ＭＳ Ｐゴシック"/>
      <family val="3"/>
      <charset val="128"/>
    </font>
    <font>
      <sz val="11"/>
      <color rgb="FFFF0000"/>
      <name val="メイリオ"/>
      <family val="3"/>
      <charset val="128"/>
    </font>
    <font>
      <sz val="8"/>
      <name val="メイリオ"/>
      <family val="3"/>
      <charset val="128"/>
    </font>
    <font>
      <sz val="12"/>
      <name val="メイリオ"/>
      <family val="3"/>
      <charset val="128"/>
    </font>
    <font>
      <sz val="6"/>
      <name val="メイリオ"/>
      <family val="3"/>
      <charset val="128"/>
    </font>
    <font>
      <sz val="11"/>
      <color indexed="9"/>
      <name val="ＭＳ Ｐゴシック"/>
      <family val="3"/>
      <charset val="128"/>
    </font>
    <font>
      <b/>
      <sz val="8"/>
      <name val="メイリオ"/>
      <family val="3"/>
      <charset val="128"/>
    </font>
    <font>
      <sz val="8"/>
      <color theme="1"/>
      <name val="メイリオ"/>
      <family val="3"/>
      <charset val="128"/>
    </font>
    <font>
      <sz val="10"/>
      <name val="メイリオ"/>
      <family val="3"/>
      <charset val="128"/>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205">
    <xf numFmtId="0" fontId="0" fillId="0" borderId="0" xfId="0">
      <alignment vertical="center"/>
    </xf>
    <xf numFmtId="49" fontId="2" fillId="0" borderId="0" xfId="1" applyNumberFormat="1" applyFont="1" applyAlignment="1">
      <alignment horizontal="left" vertical="center"/>
    </xf>
    <xf numFmtId="49" fontId="2" fillId="0" borderId="0" xfId="2" applyNumberFormat="1" applyFont="1" applyAlignment="1">
      <alignment horizontal="left" vertical="center"/>
    </xf>
    <xf numFmtId="49" fontId="4" fillId="0" borderId="0" xfId="3" applyNumberFormat="1" applyFont="1" applyAlignment="1">
      <alignment horizontal="center" vertical="center"/>
    </xf>
    <xf numFmtId="49" fontId="4" fillId="0" borderId="0" xfId="3" applyNumberFormat="1" applyFont="1" applyAlignment="1">
      <alignment vertical="center"/>
    </xf>
    <xf numFmtId="49" fontId="4" fillId="0" borderId="0" xfId="3" applyNumberFormat="1" applyFont="1" applyAlignment="1">
      <alignment horizontal="right" vertical="center"/>
    </xf>
    <xf numFmtId="49" fontId="4" fillId="0" borderId="0" xfId="2" applyNumberFormat="1" applyFont="1" applyAlignment="1">
      <alignment horizontal="left" vertical="center"/>
    </xf>
    <xf numFmtId="49" fontId="6" fillId="0" borderId="0" xfId="2" applyNumberFormat="1" applyFont="1" applyAlignment="1">
      <alignment horizontal="left" vertical="center"/>
    </xf>
    <xf numFmtId="0" fontId="7" fillId="0" borderId="0" xfId="0" applyFont="1">
      <alignment vertical="center"/>
    </xf>
    <xf numFmtId="0" fontId="7" fillId="0" borderId="17" xfId="0" applyFont="1" applyBorder="1">
      <alignment vertical="center"/>
    </xf>
    <xf numFmtId="0" fontId="7" fillId="0" borderId="6" xfId="0" applyFont="1" applyBorder="1">
      <alignment vertical="center"/>
    </xf>
    <xf numFmtId="0" fontId="7" fillId="0" borderId="7" xfId="0" applyFont="1" applyBorder="1">
      <alignment vertical="center"/>
    </xf>
    <xf numFmtId="5" fontId="7" fillId="2" borderId="3" xfId="0" applyNumberFormat="1" applyFont="1" applyFill="1" applyBorder="1">
      <alignment vertical="center"/>
    </xf>
    <xf numFmtId="5" fontId="7" fillId="0" borderId="20" xfId="0" applyNumberFormat="1"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pplyAlignment="1">
      <alignment vertical="center" wrapText="1"/>
    </xf>
    <xf numFmtId="0" fontId="7" fillId="0" borderId="25" xfId="0" applyFont="1" applyBorder="1">
      <alignment vertical="center"/>
    </xf>
    <xf numFmtId="5" fontId="7" fillId="2" borderId="26" xfId="0" applyNumberFormat="1" applyFont="1" applyFill="1" applyBorder="1">
      <alignment vertical="center"/>
    </xf>
    <xf numFmtId="5" fontId="7" fillId="0" borderId="27" xfId="0" applyNumberFormat="1" applyFont="1" applyBorder="1">
      <alignment vertical="center"/>
    </xf>
    <xf numFmtId="0" fontId="7" fillId="0" borderId="28" xfId="0" applyFont="1" applyBorder="1" applyAlignment="1">
      <alignment horizontal="left" vertical="top" wrapText="1"/>
    </xf>
    <xf numFmtId="0" fontId="7" fillId="2" borderId="24" xfId="0" applyFont="1" applyFill="1" applyBorder="1">
      <alignment vertical="center"/>
    </xf>
    <xf numFmtId="5" fontId="7" fillId="0" borderId="26" xfId="0" applyNumberFormat="1" applyFont="1" applyBorder="1">
      <alignment vertical="center"/>
    </xf>
    <xf numFmtId="0" fontId="7" fillId="2" borderId="23" xfId="0" applyFont="1" applyFill="1" applyBorder="1">
      <alignment vertical="center"/>
    </xf>
    <xf numFmtId="0" fontId="7" fillId="2" borderId="25" xfId="0" applyFont="1" applyFill="1" applyBorder="1">
      <alignment vertical="center"/>
    </xf>
    <xf numFmtId="5" fontId="7" fillId="2" borderId="27" xfId="0" applyNumberFormat="1" applyFont="1" applyFill="1" applyBorder="1">
      <alignment vertical="center"/>
    </xf>
    <xf numFmtId="0" fontId="7" fillId="0" borderId="29" xfId="0" applyFont="1" applyBorder="1">
      <alignment vertical="center"/>
    </xf>
    <xf numFmtId="0" fontId="7" fillId="0" borderId="30" xfId="0" applyFont="1" applyBorder="1">
      <alignment vertical="center"/>
    </xf>
    <xf numFmtId="0" fontId="7" fillId="2" borderId="31" xfId="0" applyFont="1" applyFill="1" applyBorder="1">
      <alignment vertical="center"/>
    </xf>
    <xf numFmtId="5" fontId="7" fillId="2" borderId="32" xfId="0" applyNumberFormat="1" applyFont="1" applyFill="1" applyBorder="1">
      <alignment vertical="center"/>
    </xf>
    <xf numFmtId="5" fontId="7" fillId="0" borderId="33" xfId="0" applyNumberFormat="1"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36" xfId="0" applyFont="1" applyBorder="1" applyAlignment="1">
      <alignment vertical="center" wrapText="1"/>
    </xf>
    <xf numFmtId="0" fontId="7" fillId="0" borderId="36" xfId="0" applyFont="1" applyBorder="1">
      <alignment vertical="center"/>
    </xf>
    <xf numFmtId="0" fontId="7" fillId="2" borderId="35" xfId="0" applyFont="1" applyFill="1" applyBorder="1">
      <alignment vertical="center"/>
    </xf>
    <xf numFmtId="5" fontId="7" fillId="0" borderId="37" xfId="0" applyNumberFormat="1" applyFont="1" applyBorder="1">
      <alignment vertical="center"/>
    </xf>
    <xf numFmtId="5" fontId="7" fillId="0" borderId="38" xfId="0" applyNumberFormat="1" applyFont="1" applyBorder="1">
      <alignment vertical="center"/>
    </xf>
    <xf numFmtId="0" fontId="7" fillId="0" borderId="39" xfId="0" applyFont="1" applyBorder="1">
      <alignment vertical="center"/>
    </xf>
    <xf numFmtId="0" fontId="7" fillId="0" borderId="40" xfId="0" applyFont="1" applyBorder="1">
      <alignment vertical="center"/>
    </xf>
    <xf numFmtId="0" fontId="7" fillId="0" borderId="41" xfId="0" applyFont="1" applyBorder="1">
      <alignment vertical="center"/>
    </xf>
    <xf numFmtId="5" fontId="7" fillId="0" borderId="42" xfId="0" applyNumberFormat="1" applyFont="1" applyBorder="1">
      <alignment vertical="center"/>
    </xf>
    <xf numFmtId="5" fontId="7" fillId="0" borderId="43" xfId="0" applyNumberFormat="1" applyFont="1" applyBorder="1">
      <alignment vertical="center"/>
    </xf>
    <xf numFmtId="0" fontId="7" fillId="0" borderId="16" xfId="0" applyFont="1" applyBorder="1" applyAlignment="1">
      <alignment horizontal="left" vertical="top" wrapText="1"/>
    </xf>
    <xf numFmtId="0" fontId="7" fillId="0" borderId="44" xfId="0" applyFont="1" applyBorder="1">
      <alignment vertical="center"/>
    </xf>
    <xf numFmtId="0" fontId="7" fillId="2" borderId="45" xfId="0" applyFont="1" applyFill="1" applyBorder="1">
      <alignment vertical="center"/>
    </xf>
    <xf numFmtId="5" fontId="7" fillId="2" borderId="46" xfId="0" applyNumberFormat="1" applyFont="1" applyFill="1" applyBorder="1">
      <alignment vertical="center"/>
    </xf>
    <xf numFmtId="0" fontId="7" fillId="2" borderId="47" xfId="0" applyFont="1" applyFill="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49" xfId="0" applyFont="1" applyBorder="1" applyAlignment="1">
      <alignment horizontal="left" vertical="top" wrapText="1"/>
    </xf>
    <xf numFmtId="0" fontId="7" fillId="0" borderId="50" xfId="0" applyFont="1" applyBorder="1" applyAlignment="1">
      <alignment horizontal="left" vertical="top" wrapText="1"/>
    </xf>
    <xf numFmtId="0" fontId="7" fillId="0" borderId="45" xfId="0" applyFont="1" applyBorder="1">
      <alignment vertical="center"/>
    </xf>
    <xf numFmtId="0" fontId="7" fillId="0" borderId="53" xfId="0" applyFont="1" applyBorder="1">
      <alignment vertical="center"/>
    </xf>
    <xf numFmtId="0" fontId="7" fillId="0" borderId="54" xfId="0" applyFont="1" applyBorder="1">
      <alignment vertical="center"/>
    </xf>
    <xf numFmtId="5" fontId="7" fillId="0" borderId="23" xfId="0" applyNumberFormat="1" applyFont="1" applyBorder="1">
      <alignment vertical="center"/>
    </xf>
    <xf numFmtId="5" fontId="7" fillId="0" borderId="55" xfId="0" applyNumberFormat="1" applyFont="1" applyBorder="1">
      <alignment vertical="center"/>
    </xf>
    <xf numFmtId="5" fontId="7" fillId="0" borderId="51" xfId="0" applyNumberFormat="1" applyFont="1" applyBorder="1">
      <alignment vertical="center"/>
    </xf>
    <xf numFmtId="0" fontId="7" fillId="0" borderId="40" xfId="0" applyFont="1" applyBorder="1" applyAlignment="1">
      <alignment vertical="top" wrapText="1"/>
    </xf>
    <xf numFmtId="5" fontId="7" fillId="0" borderId="39" xfId="0" applyNumberFormat="1" applyFont="1" applyBorder="1">
      <alignment vertical="center"/>
    </xf>
    <xf numFmtId="0" fontId="7" fillId="0" borderId="54" xfId="0" applyFont="1" applyBorder="1" applyAlignment="1">
      <alignment vertical="center" wrapText="1"/>
    </xf>
    <xf numFmtId="3" fontId="7" fillId="0" borderId="54" xfId="0" applyNumberFormat="1" applyFont="1" applyBorder="1">
      <alignment vertical="center"/>
    </xf>
    <xf numFmtId="0" fontId="7" fillId="0" borderId="56" xfId="0" applyFont="1" applyBorder="1">
      <alignment vertical="center"/>
    </xf>
    <xf numFmtId="5" fontId="7" fillId="0" borderId="17" xfId="0" applyNumberFormat="1" applyFont="1" applyBorder="1">
      <alignment vertical="center"/>
    </xf>
    <xf numFmtId="3" fontId="7" fillId="0" borderId="36" xfId="0" applyNumberFormat="1" applyFont="1" applyBorder="1">
      <alignment vertical="center"/>
    </xf>
    <xf numFmtId="0" fontId="7" fillId="0" borderId="57" xfId="0" applyFont="1" applyBorder="1">
      <alignment vertical="center"/>
    </xf>
    <xf numFmtId="3" fontId="7" fillId="0" borderId="36" xfId="0" applyNumberFormat="1" applyFont="1" applyBorder="1" applyAlignment="1">
      <alignment vertical="center" wrapText="1"/>
    </xf>
    <xf numFmtId="0" fontId="7" fillId="0" borderId="25" xfId="0" applyFont="1" applyBorder="1" applyAlignment="1">
      <alignment horizontal="left" vertical="center" wrapText="1"/>
    </xf>
    <xf numFmtId="0" fontId="7" fillId="0" borderId="58" xfId="0" applyFont="1" applyBorder="1">
      <alignment vertical="center"/>
    </xf>
    <xf numFmtId="0" fontId="7" fillId="0" borderId="58" xfId="0" applyFont="1" applyBorder="1" applyAlignment="1">
      <alignment vertical="center" wrapText="1"/>
    </xf>
    <xf numFmtId="0" fontId="7" fillId="2" borderId="40" xfId="0" applyFont="1" applyFill="1" applyBorder="1" applyAlignment="1">
      <alignment vertical="center" wrapText="1"/>
    </xf>
    <xf numFmtId="0" fontId="7" fillId="0" borderId="52" xfId="0" applyFont="1" applyBorder="1">
      <alignment vertical="center"/>
    </xf>
    <xf numFmtId="0" fontId="7" fillId="0" borderId="0" xfId="0" applyFont="1" applyAlignment="1">
      <alignment vertical="top" wrapText="1"/>
    </xf>
    <xf numFmtId="5" fontId="7" fillId="0" borderId="0" xfId="0" applyNumberFormat="1" applyFont="1">
      <alignment vertical="center"/>
    </xf>
    <xf numFmtId="0" fontId="9" fillId="0" borderId="34" xfId="0" applyFont="1" applyBorder="1">
      <alignment vertical="center"/>
    </xf>
    <xf numFmtId="3" fontId="7" fillId="0" borderId="34" xfId="0" applyNumberFormat="1" applyFont="1" applyBorder="1">
      <alignment vertical="center"/>
    </xf>
    <xf numFmtId="3" fontId="7" fillId="0" borderId="38" xfId="0" applyNumberFormat="1" applyFont="1" applyBorder="1" applyAlignment="1">
      <alignment horizontal="right" vertical="center"/>
    </xf>
    <xf numFmtId="0" fontId="9" fillId="0" borderId="23" xfId="0" applyFont="1" applyBorder="1">
      <alignment vertical="center"/>
    </xf>
    <xf numFmtId="3" fontId="7" fillId="0" borderId="23" xfId="0" applyNumberFormat="1" applyFont="1" applyBorder="1">
      <alignment vertical="center"/>
    </xf>
    <xf numFmtId="3" fontId="7" fillId="0" borderId="27" xfId="0" applyNumberFormat="1" applyFont="1" applyBorder="1" applyAlignment="1">
      <alignment horizontal="right" vertical="center"/>
    </xf>
    <xf numFmtId="3" fontId="7" fillId="0" borderId="52" xfId="0" applyNumberFormat="1" applyFont="1" applyBorder="1">
      <alignment vertical="center"/>
    </xf>
    <xf numFmtId="5" fontId="7" fillId="0" borderId="3" xfId="0" applyNumberFormat="1" applyFont="1" applyBorder="1">
      <alignment vertical="center"/>
    </xf>
    <xf numFmtId="0" fontId="7" fillId="0" borderId="31" xfId="0" applyFont="1" applyBorder="1">
      <alignment vertical="center"/>
    </xf>
    <xf numFmtId="0" fontId="7" fillId="2" borderId="30" xfId="0" applyFont="1" applyFill="1" applyBorder="1">
      <alignment vertical="center"/>
    </xf>
    <xf numFmtId="0" fontId="7" fillId="2" borderId="36" xfId="0" applyFont="1" applyFill="1" applyBorder="1" applyAlignment="1">
      <alignment vertical="center" wrapText="1"/>
    </xf>
    <xf numFmtId="0" fontId="7" fillId="2" borderId="36" xfId="0" applyFont="1" applyFill="1" applyBorder="1">
      <alignment vertical="center"/>
    </xf>
    <xf numFmtId="5" fontId="7" fillId="2" borderId="37" xfId="0" applyNumberFormat="1" applyFont="1" applyFill="1" applyBorder="1">
      <alignment vertical="center"/>
    </xf>
    <xf numFmtId="49" fontId="7" fillId="2" borderId="28" xfId="0" applyNumberFormat="1" applyFont="1" applyFill="1" applyBorder="1" applyAlignment="1">
      <alignment horizontal="left" vertical="top" wrapText="1"/>
    </xf>
    <xf numFmtId="0" fontId="7" fillId="0" borderId="9" xfId="0" applyFont="1" applyBorder="1">
      <alignment vertical="center"/>
    </xf>
    <xf numFmtId="0" fontId="7" fillId="0" borderId="15" xfId="0" applyFont="1" applyBorder="1" applyAlignment="1">
      <alignment horizontal="right" vertical="center"/>
    </xf>
    <xf numFmtId="0" fontId="7" fillId="0" borderId="40" xfId="0" quotePrefix="1" applyFont="1" applyBorder="1">
      <alignment vertical="center"/>
    </xf>
    <xf numFmtId="49" fontId="7" fillId="2" borderId="16" xfId="0" applyNumberFormat="1" applyFont="1" applyFill="1" applyBorder="1" applyAlignment="1">
      <alignment horizontal="left" vertical="top" wrapText="1"/>
    </xf>
    <xf numFmtId="0" fontId="7" fillId="0" borderId="44" xfId="0" applyFont="1" applyBorder="1" applyAlignment="1">
      <alignment vertical="center" wrapText="1"/>
    </xf>
    <xf numFmtId="5" fontId="7" fillId="0" borderId="32" xfId="0" applyNumberFormat="1" applyFont="1" applyBorder="1">
      <alignment vertical="center"/>
    </xf>
    <xf numFmtId="0" fontId="1" fillId="0" borderId="16" xfId="0" applyFont="1" applyBorder="1">
      <alignment vertical="center"/>
    </xf>
    <xf numFmtId="0" fontId="7" fillId="0" borderId="14" xfId="0" applyFont="1" applyBorder="1">
      <alignment vertical="center"/>
    </xf>
    <xf numFmtId="49" fontId="7" fillId="0" borderId="52" xfId="0" applyNumberFormat="1" applyFont="1" applyBorder="1" applyAlignment="1">
      <alignment horizontal="left" vertical="top" wrapText="1"/>
    </xf>
    <xf numFmtId="0" fontId="7" fillId="0" borderId="8" xfId="0" applyFont="1" applyBorder="1">
      <alignment vertical="center"/>
    </xf>
    <xf numFmtId="49" fontId="7" fillId="0" borderId="4" xfId="0" applyNumberFormat="1" applyFont="1" applyBorder="1" applyAlignment="1">
      <alignment horizontal="left" vertical="top" wrapText="1"/>
    </xf>
    <xf numFmtId="0" fontId="7" fillId="0" borderId="51" xfId="0" applyFont="1" applyBorder="1">
      <alignment vertical="center"/>
    </xf>
    <xf numFmtId="0" fontId="7" fillId="0" borderId="60" xfId="0" applyFont="1" applyBorder="1">
      <alignment vertical="center"/>
    </xf>
    <xf numFmtId="0" fontId="7" fillId="0" borderId="63" xfId="0" applyFont="1" applyBorder="1">
      <alignment vertical="center"/>
    </xf>
    <xf numFmtId="0" fontId="7" fillId="0" borderId="64" xfId="0" applyFont="1" applyBorder="1">
      <alignment vertical="center"/>
    </xf>
    <xf numFmtId="0" fontId="7" fillId="0" borderId="64" xfId="0" applyFont="1" applyBorder="1" applyAlignment="1">
      <alignment vertical="center" wrapText="1"/>
    </xf>
    <xf numFmtId="0" fontId="7" fillId="0" borderId="65" xfId="0" applyFont="1" applyBorder="1">
      <alignment vertical="center"/>
    </xf>
    <xf numFmtId="5" fontId="7" fillId="0" borderId="63" xfId="0" applyNumberFormat="1" applyFont="1" applyBorder="1">
      <alignment vertical="center"/>
    </xf>
    <xf numFmtId="5" fontId="7" fillId="0" borderId="66" xfId="0" applyNumberFormat="1" applyFont="1" applyBorder="1">
      <alignment vertical="center"/>
    </xf>
    <xf numFmtId="0" fontId="7" fillId="0" borderId="62" xfId="0" applyFont="1" applyBorder="1" applyAlignment="1">
      <alignment horizontal="left" vertical="top" wrapText="1"/>
    </xf>
    <xf numFmtId="0" fontId="7" fillId="0" borderId="8" xfId="0" applyFont="1" applyBorder="1" applyAlignment="1">
      <alignment vertical="center" wrapText="1"/>
    </xf>
    <xf numFmtId="3" fontId="7" fillId="0" borderId="25" xfId="0" applyNumberFormat="1" applyFont="1" applyBorder="1">
      <alignment vertical="center"/>
    </xf>
    <xf numFmtId="0" fontId="11" fillId="0" borderId="28" xfId="0" applyFont="1" applyBorder="1" applyAlignment="1">
      <alignment vertical="center" wrapText="1"/>
    </xf>
    <xf numFmtId="0" fontId="7" fillId="0" borderId="47" xfId="0" applyFont="1" applyBorder="1" applyAlignment="1">
      <alignment vertical="center" wrapText="1"/>
    </xf>
    <xf numFmtId="49" fontId="4" fillId="0" borderId="0" xfId="1" applyNumberFormat="1" applyFont="1" applyAlignment="1">
      <alignment horizontal="left" vertical="center"/>
    </xf>
    <xf numFmtId="0" fontId="7" fillId="0" borderId="52" xfId="0" applyFont="1" applyBorder="1" applyAlignment="1">
      <alignment horizontal="left" vertical="top" wrapText="1"/>
    </xf>
    <xf numFmtId="0" fontId="12" fillId="0" borderId="25" xfId="0" applyFont="1" applyBorder="1" applyAlignment="1">
      <alignment vertical="center" wrapText="1"/>
    </xf>
    <xf numFmtId="0" fontId="12" fillId="0" borderId="25" xfId="0" applyFont="1" applyBorder="1" applyAlignment="1">
      <alignment horizontal="left" vertical="center" wrapText="1"/>
    </xf>
    <xf numFmtId="0" fontId="12" fillId="0" borderId="59" xfId="0" applyFont="1" applyBorder="1">
      <alignment vertical="center"/>
    </xf>
    <xf numFmtId="5" fontId="12" fillId="0" borderId="23" xfId="0" applyNumberFormat="1" applyFont="1" applyBorder="1">
      <alignment vertical="center"/>
    </xf>
    <xf numFmtId="5" fontId="12" fillId="0" borderId="38" xfId="0" applyNumberFormat="1" applyFont="1" applyBorder="1">
      <alignment vertical="center"/>
    </xf>
    <xf numFmtId="0" fontId="7" fillId="0" borderId="28" xfId="0" applyFont="1" applyBorder="1" applyAlignment="1">
      <alignment vertical="center" wrapText="1"/>
    </xf>
    <xf numFmtId="49" fontId="7" fillId="0" borderId="25" xfId="1" applyNumberFormat="1" applyFont="1" applyBorder="1" applyAlignment="1">
      <alignment horizontal="left" vertical="center" wrapText="1"/>
    </xf>
    <xf numFmtId="0" fontId="7" fillId="0" borderId="48" xfId="0" applyFont="1" applyBorder="1" applyAlignment="1">
      <alignment vertical="center" wrapText="1"/>
    </xf>
    <xf numFmtId="0" fontId="7" fillId="0" borderId="59" xfId="0" applyFont="1" applyBorder="1">
      <alignment vertical="center"/>
    </xf>
    <xf numFmtId="5" fontId="7" fillId="0" borderId="23" xfId="0" applyNumberFormat="1" applyFont="1" applyFill="1" applyBorder="1">
      <alignment vertical="center"/>
    </xf>
    <xf numFmtId="0" fontId="7" fillId="0" borderId="11" xfId="0" applyFont="1" applyBorder="1">
      <alignment vertical="center"/>
    </xf>
    <xf numFmtId="0" fontId="7" fillId="0" borderId="67" xfId="0" applyFont="1" applyBorder="1">
      <alignment vertical="center"/>
    </xf>
    <xf numFmtId="0" fontId="7" fillId="0" borderId="68" xfId="0" applyFont="1" applyBorder="1">
      <alignment vertical="center"/>
    </xf>
    <xf numFmtId="0" fontId="7" fillId="0" borderId="69"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1" xfId="0" applyFont="1" applyFill="1" applyBorder="1" applyAlignment="1">
      <alignment vertical="top"/>
    </xf>
    <xf numFmtId="0" fontId="7" fillId="0" borderId="2" xfId="0" applyFont="1" applyFill="1" applyBorder="1" applyAlignment="1">
      <alignment vertical="top" wrapText="1" shrinkToFit="1"/>
    </xf>
    <xf numFmtId="0" fontId="7" fillId="0" borderId="21" xfId="0" applyFont="1" applyFill="1" applyBorder="1" applyAlignment="1">
      <alignment vertical="top"/>
    </xf>
    <xf numFmtId="0" fontId="7" fillId="0" borderId="22" xfId="0" applyFont="1" applyFill="1" applyBorder="1" applyAlignment="1">
      <alignment vertical="top" wrapText="1" shrinkToFit="1"/>
    </xf>
    <xf numFmtId="0" fontId="7" fillId="0" borderId="9" xfId="0" applyFont="1" applyFill="1" applyBorder="1" applyAlignment="1">
      <alignment vertical="top"/>
    </xf>
    <xf numFmtId="0" fontId="7" fillId="0" borderId="10" xfId="0" applyFont="1" applyFill="1" applyBorder="1" applyAlignment="1">
      <alignment vertical="top" wrapText="1" shrinkToFit="1"/>
    </xf>
    <xf numFmtId="0" fontId="7" fillId="0" borderId="22" xfId="0" applyFont="1" applyFill="1" applyBorder="1" applyAlignment="1">
      <alignment vertical="top"/>
    </xf>
    <xf numFmtId="0" fontId="7" fillId="0" borderId="10" xfId="0" applyFont="1" applyFill="1" applyBorder="1" applyAlignment="1">
      <alignment vertical="top"/>
    </xf>
    <xf numFmtId="0" fontId="0" fillId="0" borderId="0" xfId="0" applyFill="1" applyAlignment="1">
      <alignment horizontal="right" vertical="top"/>
    </xf>
    <xf numFmtId="0" fontId="0" fillId="0" borderId="0" xfId="0" applyFill="1" applyAlignment="1">
      <alignment vertical="top"/>
    </xf>
    <xf numFmtId="0" fontId="7" fillId="0" borderId="0" xfId="0" applyFont="1" applyFill="1">
      <alignment vertical="center"/>
    </xf>
    <xf numFmtId="5" fontId="7" fillId="0" borderId="10" xfId="0" applyNumberFormat="1" applyFont="1" applyBorder="1">
      <alignment vertical="center"/>
    </xf>
    <xf numFmtId="5" fontId="8" fillId="0" borderId="75" xfId="0" applyNumberFormat="1" applyFont="1" applyBorder="1" applyAlignment="1">
      <alignment vertical="center"/>
    </xf>
    <xf numFmtId="5" fontId="8" fillId="0" borderId="76" xfId="0" applyNumberFormat="1" applyFont="1" applyBorder="1" applyAlignment="1">
      <alignment vertical="center"/>
    </xf>
    <xf numFmtId="5" fontId="13" fillId="0" borderId="77" xfId="0" applyNumberFormat="1" applyFont="1" applyBorder="1" applyAlignment="1">
      <alignment vertical="center"/>
    </xf>
    <xf numFmtId="5" fontId="13" fillId="0" borderId="74" xfId="0" applyNumberFormat="1" applyFont="1" applyBorder="1" applyAlignment="1">
      <alignment vertical="center"/>
    </xf>
    <xf numFmtId="0" fontId="7" fillId="0" borderId="1" xfId="0" applyFont="1" applyFill="1" applyBorder="1" applyAlignment="1">
      <alignment horizontal="right" vertical="top"/>
    </xf>
    <xf numFmtId="0" fontId="0" fillId="0" borderId="21" xfId="0" applyFill="1" applyBorder="1" applyAlignment="1">
      <alignment horizontal="right" vertical="top"/>
    </xf>
    <xf numFmtId="0" fontId="0" fillId="0" borderId="9" xfId="0" applyFill="1" applyBorder="1" applyAlignment="1">
      <alignment horizontal="right" vertical="top"/>
    </xf>
    <xf numFmtId="0" fontId="7" fillId="0" borderId="2" xfId="0" applyFont="1" applyFill="1" applyBorder="1" applyAlignment="1">
      <alignment vertical="top" wrapText="1"/>
    </xf>
    <xf numFmtId="0" fontId="0" fillId="0" borderId="22" xfId="0" applyFill="1" applyBorder="1" applyAlignment="1">
      <alignment vertical="top"/>
    </xf>
    <xf numFmtId="0" fontId="0" fillId="0" borderId="10" xfId="0" applyFill="1" applyBorder="1" applyAlignment="1">
      <alignment vertical="top"/>
    </xf>
    <xf numFmtId="0" fontId="7" fillId="0" borderId="18" xfId="0" applyFont="1" applyBorder="1">
      <alignment vertical="center"/>
    </xf>
    <xf numFmtId="0" fontId="7" fillId="0" borderId="19" xfId="0" applyFont="1" applyBorder="1">
      <alignment vertical="center"/>
    </xf>
    <xf numFmtId="0" fontId="1" fillId="0" borderId="21" xfId="0" applyFont="1" applyFill="1" applyBorder="1" applyAlignment="1">
      <alignment horizontal="right" vertical="top"/>
    </xf>
    <xf numFmtId="0" fontId="1" fillId="0" borderId="9" xfId="0" applyFont="1" applyFill="1" applyBorder="1" applyAlignment="1">
      <alignment horizontal="right" vertical="top"/>
    </xf>
    <xf numFmtId="0" fontId="7" fillId="0" borderId="2" xfId="0" applyFont="1" applyFill="1" applyBorder="1" applyAlignment="1">
      <alignment vertical="top" wrapText="1" shrinkToFit="1"/>
    </xf>
    <xf numFmtId="0" fontId="1" fillId="0" borderId="22" xfId="0" applyFont="1" applyFill="1" applyBorder="1" applyAlignment="1">
      <alignment vertical="top"/>
    </xf>
    <xf numFmtId="0" fontId="1" fillId="0" borderId="10" xfId="0" applyFont="1" applyFill="1" applyBorder="1" applyAlignment="1">
      <alignment vertical="top"/>
    </xf>
    <xf numFmtId="0" fontId="1" fillId="0" borderId="19" xfId="0" applyFont="1" applyBorder="1">
      <alignment vertical="center"/>
    </xf>
    <xf numFmtId="5" fontId="13" fillId="0" borderId="70" xfId="0" applyNumberFormat="1" applyFont="1" applyBorder="1" applyAlignment="1">
      <alignment horizontal="right" vertical="center"/>
    </xf>
    <xf numFmtId="5" fontId="13" fillId="0" borderId="71" xfId="0" applyNumberFormat="1" applyFont="1" applyBorder="1" applyAlignment="1">
      <alignment horizontal="right" vertical="center"/>
    </xf>
    <xf numFmtId="0" fontId="7" fillId="0" borderId="21" xfId="0" applyFont="1" applyFill="1" applyBorder="1" applyAlignment="1">
      <alignment horizontal="right" vertical="top"/>
    </xf>
    <xf numFmtId="0" fontId="7" fillId="0" borderId="9" xfId="0" applyFont="1" applyFill="1" applyBorder="1" applyAlignment="1">
      <alignment horizontal="right" vertical="top"/>
    </xf>
    <xf numFmtId="0" fontId="7" fillId="0" borderId="2" xfId="0" applyFont="1" applyFill="1" applyBorder="1" applyAlignment="1">
      <alignment vertical="top"/>
    </xf>
    <xf numFmtId="0" fontId="7" fillId="0" borderId="22" xfId="0" applyFont="1" applyFill="1" applyBorder="1" applyAlignment="1">
      <alignment vertical="top"/>
    </xf>
    <xf numFmtId="0" fontId="7" fillId="0" borderId="10" xfId="0" applyFont="1" applyFill="1" applyBorder="1" applyAlignment="1">
      <alignment vertical="top"/>
    </xf>
    <xf numFmtId="0" fontId="7" fillId="0" borderId="8" xfId="0" applyFont="1" applyBorder="1" applyAlignment="1">
      <alignment horizontal="left" vertical="center"/>
    </xf>
    <xf numFmtId="0" fontId="7" fillId="0" borderId="47" xfId="0" applyFont="1" applyBorder="1" applyAlignment="1">
      <alignment horizontal="left" vertical="center"/>
    </xf>
    <xf numFmtId="0" fontId="7" fillId="2" borderId="8" xfId="0" applyFont="1" applyFill="1" applyBorder="1" applyAlignment="1">
      <alignment horizontal="left" vertical="top" wrapText="1"/>
    </xf>
    <xf numFmtId="0" fontId="1" fillId="2" borderId="28" xfId="0" applyFont="1" applyFill="1" applyBorder="1" applyAlignment="1">
      <alignment horizontal="left" vertical="top" wrapText="1"/>
    </xf>
    <xf numFmtId="0" fontId="7" fillId="0" borderId="48" xfId="0" applyFont="1" applyBorder="1" applyAlignment="1">
      <alignment horizontal="left" vertical="center"/>
    </xf>
    <xf numFmtId="0" fontId="7" fillId="0" borderId="22" xfId="0" applyFont="1" applyFill="1" applyBorder="1" applyAlignment="1">
      <alignment vertical="top" wrapText="1"/>
    </xf>
    <xf numFmtId="49" fontId="7" fillId="0" borderId="8" xfId="0" applyNumberFormat="1" applyFont="1" applyBorder="1" applyAlignment="1">
      <alignment horizontal="left" vertical="top" wrapText="1"/>
    </xf>
    <xf numFmtId="49" fontId="7" fillId="0" borderId="28" xfId="0" applyNumberFormat="1" applyFont="1" applyBorder="1" applyAlignment="1">
      <alignment horizontal="left" vertical="top" wrapText="1"/>
    </xf>
    <xf numFmtId="49" fontId="7" fillId="0" borderId="16" xfId="0" applyNumberFormat="1" applyFont="1" applyBorder="1" applyAlignment="1">
      <alignment horizontal="left" vertical="top" wrapText="1"/>
    </xf>
    <xf numFmtId="0" fontId="7" fillId="0" borderId="18" xfId="0" applyFont="1" applyBorder="1" applyAlignment="1">
      <alignment vertical="center" wrapText="1"/>
    </xf>
    <xf numFmtId="0" fontId="7" fillId="0" borderId="8" xfId="0" applyFont="1" applyBorder="1" applyAlignment="1">
      <alignment vertical="top" wrapText="1"/>
    </xf>
    <xf numFmtId="0" fontId="1" fillId="0" borderId="61" xfId="0" applyFont="1" applyBorder="1" applyAlignment="1">
      <alignment vertical="top"/>
    </xf>
    <xf numFmtId="0" fontId="7" fillId="0" borderId="28" xfId="0" applyFont="1" applyBorder="1" applyAlignment="1">
      <alignment horizontal="left" vertical="top" wrapText="1"/>
    </xf>
    <xf numFmtId="0" fontId="7" fillId="0" borderId="8" xfId="0" applyFont="1" applyFill="1" applyBorder="1">
      <alignment vertical="center"/>
    </xf>
    <xf numFmtId="0" fontId="1" fillId="0" borderId="16" xfId="0" applyFont="1" applyFill="1" applyBorder="1">
      <alignment vertical="center"/>
    </xf>
    <xf numFmtId="0" fontId="7" fillId="0" borderId="1" xfId="0" applyFont="1" applyFill="1" applyBorder="1">
      <alignment vertical="center"/>
    </xf>
    <xf numFmtId="0" fontId="0" fillId="0" borderId="9" xfId="0" applyFill="1" applyBorder="1">
      <alignment vertical="center"/>
    </xf>
    <xf numFmtId="0" fontId="7" fillId="0" borderId="2" xfId="0" applyFont="1" applyFill="1" applyBorder="1">
      <alignment vertical="center"/>
    </xf>
    <xf numFmtId="0" fontId="0" fillId="0" borderId="10" xfId="0" applyFill="1" applyBorder="1">
      <alignment vertical="center"/>
    </xf>
    <xf numFmtId="0" fontId="7" fillId="0" borderId="3" xfId="0" applyFont="1" applyFill="1" applyBorder="1">
      <alignment vertical="center"/>
    </xf>
    <xf numFmtId="0" fontId="0" fillId="0" borderId="11" xfId="0" applyFill="1" applyBorder="1">
      <alignment vertical="center"/>
    </xf>
    <xf numFmtId="0" fontId="7" fillId="0" borderId="4" xfId="0" applyFont="1" applyFill="1" applyBorder="1">
      <alignment vertical="center"/>
    </xf>
    <xf numFmtId="0" fontId="0" fillId="0" borderId="5" xfId="0" applyFill="1" applyBorder="1">
      <alignment vertical="center"/>
    </xf>
    <xf numFmtId="0" fontId="0" fillId="0" borderId="12" xfId="0" applyFill="1" applyBorder="1">
      <alignment vertical="center"/>
    </xf>
    <xf numFmtId="0" fontId="0" fillId="0" borderId="13" xfId="0" applyFill="1" applyBorder="1">
      <alignment vertical="center"/>
    </xf>
    <xf numFmtId="0" fontId="7" fillId="0" borderId="6" xfId="0" applyFont="1" applyFill="1" applyBorder="1">
      <alignment vertical="center"/>
    </xf>
    <xf numFmtId="0" fontId="0" fillId="0" borderId="14" xfId="0" applyFill="1" applyBorder="1">
      <alignment vertical="center"/>
    </xf>
    <xf numFmtId="0" fontId="7" fillId="0" borderId="7" xfId="0" applyFont="1" applyFill="1" applyBorder="1">
      <alignment vertical="center"/>
    </xf>
    <xf numFmtId="0" fontId="0" fillId="0" borderId="15" xfId="0" applyFill="1" applyBorder="1">
      <alignment vertical="center"/>
    </xf>
    <xf numFmtId="0" fontId="0" fillId="0" borderId="16" xfId="0" applyFill="1" applyBorder="1">
      <alignment vertical="center"/>
    </xf>
    <xf numFmtId="0" fontId="7" fillId="0" borderId="1" xfId="0" applyFont="1" applyFill="1" applyBorder="1" applyAlignment="1">
      <alignment horizontal="center" vertical="top"/>
    </xf>
    <xf numFmtId="0" fontId="7" fillId="0" borderId="21" xfId="0" applyFont="1" applyFill="1" applyBorder="1" applyAlignment="1">
      <alignment horizontal="center" vertical="top"/>
    </xf>
    <xf numFmtId="0" fontId="7" fillId="0" borderId="9" xfId="0" applyFont="1" applyFill="1" applyBorder="1" applyAlignment="1">
      <alignment horizontal="center" vertical="top"/>
    </xf>
    <xf numFmtId="0" fontId="7" fillId="0" borderId="22" xfId="0" applyFont="1" applyFill="1" applyBorder="1" applyAlignment="1">
      <alignment horizontal="left" vertical="top"/>
    </xf>
    <xf numFmtId="0" fontId="7" fillId="0" borderId="10" xfId="0" applyFont="1" applyFill="1" applyBorder="1" applyAlignment="1">
      <alignment horizontal="left" vertical="top"/>
    </xf>
    <xf numFmtId="0" fontId="7" fillId="0" borderId="18" xfId="0" applyFont="1" applyFill="1" applyBorder="1">
      <alignment vertical="center"/>
    </xf>
    <xf numFmtId="0" fontId="7" fillId="0" borderId="19" xfId="0" applyFont="1" applyFill="1" applyBorder="1">
      <alignment vertical="center"/>
    </xf>
    <xf numFmtId="0" fontId="7" fillId="0" borderId="25" xfId="0" applyFont="1" applyFill="1" applyBorder="1" applyAlignment="1">
      <alignment vertical="center" wrapText="1"/>
    </xf>
  </cellXfs>
  <cellStyles count="5">
    <cellStyle name="標準" xfId="0" builtinId="0"/>
    <cellStyle name="標準 16" xfId="4"/>
    <cellStyle name="標準_社内開発サーバ_機器明細_20070228 2" xfId="1"/>
    <cellStyle name="標準_社内開発サーバ_機器明細_20070228_向日市情報系機器更新_機器構成1.0.0 2 2" xfId="2"/>
    <cellStyle name="標準_精華町_機器明細_20060802" xfId="3"/>
  </cellStyles>
  <dxfs count="6">
    <dxf>
      <fill>
        <patternFill>
          <bgColor theme="0" tint="-0.24994659260841701"/>
        </patternFill>
      </fill>
    </dxf>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18"/>
  <sheetViews>
    <sheetView showGridLines="0" tabSelected="1" view="pageBreakPreview" zoomScaleNormal="100" zoomScaleSheetLayoutView="100" workbookViewId="0">
      <selection activeCell="E289" sqref="E289"/>
    </sheetView>
  </sheetViews>
  <sheetFormatPr defaultColWidth="9" defaultRowHeight="14.25" x14ac:dyDescent="0.15"/>
  <cols>
    <col min="1" max="1" width="3.875" style="8" bestFit="1" customWidth="1"/>
    <col min="2" max="2" width="16.375" style="8" customWidth="1"/>
    <col min="3" max="3" width="11.25" style="8" bestFit="1" customWidth="1"/>
    <col min="4" max="4" width="4.125" style="8" bestFit="1" customWidth="1"/>
    <col min="5" max="5" width="70.125" style="8" bestFit="1" customWidth="1"/>
    <col min="6" max="6" width="14.25" style="8" bestFit="1" customWidth="1"/>
    <col min="7" max="7" width="6" style="8" customWidth="1"/>
    <col min="8" max="8" width="10.375" style="8" bestFit="1" customWidth="1"/>
    <col min="9" max="9" width="15" style="8" bestFit="1" customWidth="1"/>
    <col min="10" max="10" width="56.375" style="8" bestFit="1" customWidth="1"/>
    <col min="11" max="16384" width="9" style="8"/>
  </cols>
  <sheetData>
    <row r="1" spans="1:10" s="4" customFormat="1" ht="43.5" customHeight="1" x14ac:dyDescent="0.15">
      <c r="A1" s="1" t="s">
        <v>301</v>
      </c>
      <c r="B1" s="2"/>
      <c r="C1" s="3"/>
      <c r="J1" s="5"/>
    </row>
    <row r="2" spans="1:10" s="4" customFormat="1" ht="18.75" x14ac:dyDescent="0.15">
      <c r="A2" s="6" t="s">
        <v>297</v>
      </c>
      <c r="B2" s="7"/>
      <c r="C2" s="3"/>
    </row>
    <row r="3" spans="1:10" s="4" customFormat="1" ht="23.25" thickBot="1" x14ac:dyDescent="0.2">
      <c r="A3" s="112" t="s">
        <v>296</v>
      </c>
      <c r="B3" s="2"/>
      <c r="C3" s="3"/>
      <c r="J3" s="5"/>
    </row>
    <row r="4" spans="1:10" x14ac:dyDescent="0.15">
      <c r="A4" s="182" t="s">
        <v>0</v>
      </c>
      <c r="B4" s="184" t="s">
        <v>1</v>
      </c>
      <c r="C4" s="186" t="s">
        <v>2</v>
      </c>
      <c r="D4" s="188"/>
      <c r="E4" s="189"/>
      <c r="F4" s="192" t="s">
        <v>3</v>
      </c>
      <c r="G4" s="194" t="s">
        <v>4</v>
      </c>
      <c r="H4" s="180" t="s">
        <v>5</v>
      </c>
      <c r="I4" s="184" t="s">
        <v>6</v>
      </c>
      <c r="J4" s="180" t="s">
        <v>7</v>
      </c>
    </row>
    <row r="5" spans="1:10" ht="15" thickBot="1" x14ac:dyDescent="0.2">
      <c r="A5" s="183"/>
      <c r="B5" s="185"/>
      <c r="C5" s="187"/>
      <c r="D5" s="190"/>
      <c r="E5" s="191"/>
      <c r="F5" s="193"/>
      <c r="G5" s="195"/>
      <c r="H5" s="196"/>
      <c r="I5" s="185"/>
      <c r="J5" s="181"/>
    </row>
    <row r="6" spans="1:10" ht="28.5" customHeight="1" x14ac:dyDescent="0.15">
      <c r="A6" s="146">
        <v>1</v>
      </c>
      <c r="B6" s="149" t="s">
        <v>8</v>
      </c>
      <c r="C6" s="9" t="s">
        <v>9</v>
      </c>
      <c r="D6" s="152" t="s">
        <v>225</v>
      </c>
      <c r="E6" s="153"/>
      <c r="F6" s="10"/>
      <c r="G6" s="11"/>
      <c r="H6" s="12"/>
      <c r="I6" s="13"/>
      <c r="J6" s="173" t="s">
        <v>277</v>
      </c>
    </row>
    <row r="7" spans="1:10" x14ac:dyDescent="0.15">
      <c r="A7" s="147"/>
      <c r="B7" s="150"/>
      <c r="C7" s="14" t="s">
        <v>10</v>
      </c>
      <c r="D7" s="15">
        <v>1</v>
      </c>
      <c r="E7" s="16" t="s">
        <v>224</v>
      </c>
      <c r="F7" s="17" t="s">
        <v>205</v>
      </c>
      <c r="G7" s="15">
        <v>1</v>
      </c>
      <c r="H7" s="18"/>
      <c r="I7" s="19">
        <f>G7*H7</f>
        <v>0</v>
      </c>
      <c r="J7" s="179"/>
    </row>
    <row r="8" spans="1:10" x14ac:dyDescent="0.15">
      <c r="A8" s="147"/>
      <c r="B8" s="150"/>
      <c r="C8" s="14" t="s">
        <v>10</v>
      </c>
      <c r="D8" s="15">
        <v>2</v>
      </c>
      <c r="E8" s="16" t="s">
        <v>99</v>
      </c>
      <c r="F8" s="17" t="s">
        <v>100</v>
      </c>
      <c r="G8" s="21">
        <v>1</v>
      </c>
      <c r="H8" s="22"/>
      <c r="I8" s="19">
        <f t="shared" ref="I8:I32" si="0">G8*H8</f>
        <v>0</v>
      </c>
      <c r="J8" s="179"/>
    </row>
    <row r="9" spans="1:10" x14ac:dyDescent="0.15">
      <c r="A9" s="147"/>
      <c r="B9" s="150"/>
      <c r="C9" s="14" t="s">
        <v>10</v>
      </c>
      <c r="D9" s="15">
        <v>3</v>
      </c>
      <c r="E9" s="17" t="s">
        <v>128</v>
      </c>
      <c r="F9" s="17" t="s">
        <v>129</v>
      </c>
      <c r="G9" s="15">
        <v>2</v>
      </c>
      <c r="H9" s="22"/>
      <c r="I9" s="19">
        <f t="shared" si="0"/>
        <v>0</v>
      </c>
      <c r="J9" s="179"/>
    </row>
    <row r="10" spans="1:10" x14ac:dyDescent="0.15">
      <c r="A10" s="147"/>
      <c r="B10" s="150"/>
      <c r="C10" s="14" t="s">
        <v>10</v>
      </c>
      <c r="D10" s="15">
        <v>4</v>
      </c>
      <c r="E10" s="17" t="s">
        <v>226</v>
      </c>
      <c r="F10" s="17" t="s">
        <v>206</v>
      </c>
      <c r="G10" s="15">
        <v>2</v>
      </c>
      <c r="H10" s="22"/>
      <c r="I10" s="19">
        <f t="shared" si="0"/>
        <v>0</v>
      </c>
      <c r="J10" s="179"/>
    </row>
    <row r="11" spans="1:10" x14ac:dyDescent="0.15">
      <c r="A11" s="147"/>
      <c r="B11" s="150"/>
      <c r="C11" s="14" t="s">
        <v>10</v>
      </c>
      <c r="D11" s="15">
        <v>5</v>
      </c>
      <c r="E11" s="17" t="s">
        <v>11</v>
      </c>
      <c r="F11" s="17" t="s">
        <v>12</v>
      </c>
      <c r="G11" s="21">
        <v>1</v>
      </c>
      <c r="H11" s="22"/>
      <c r="I11" s="19">
        <f t="shared" si="0"/>
        <v>0</v>
      </c>
      <c r="J11" s="179"/>
    </row>
    <row r="12" spans="1:10" x14ac:dyDescent="0.15">
      <c r="A12" s="147"/>
      <c r="B12" s="150"/>
      <c r="C12" s="14" t="s">
        <v>10</v>
      </c>
      <c r="D12" s="15">
        <v>6</v>
      </c>
      <c r="E12" s="17" t="s">
        <v>13</v>
      </c>
      <c r="F12" s="17" t="s">
        <v>14</v>
      </c>
      <c r="G12" s="21">
        <v>2</v>
      </c>
      <c r="H12" s="18"/>
      <c r="I12" s="19">
        <f t="shared" si="0"/>
        <v>0</v>
      </c>
      <c r="J12" s="179"/>
    </row>
    <row r="13" spans="1:10" x14ac:dyDescent="0.15">
      <c r="A13" s="147"/>
      <c r="B13" s="150"/>
      <c r="C13" s="14" t="s">
        <v>10</v>
      </c>
      <c r="D13" s="15">
        <v>7</v>
      </c>
      <c r="E13" s="17" t="s">
        <v>207</v>
      </c>
      <c r="F13" s="17" t="s">
        <v>208</v>
      </c>
      <c r="G13" s="21">
        <v>8</v>
      </c>
      <c r="H13" s="18"/>
      <c r="I13" s="19">
        <f t="shared" si="0"/>
        <v>0</v>
      </c>
      <c r="J13" s="179"/>
    </row>
    <row r="14" spans="1:10" x14ac:dyDescent="0.15">
      <c r="A14" s="147"/>
      <c r="B14" s="150"/>
      <c r="C14" s="23" t="s">
        <v>10</v>
      </c>
      <c r="D14" s="15">
        <v>8</v>
      </c>
      <c r="E14" s="24" t="s">
        <v>45</v>
      </c>
      <c r="F14" s="24" t="s">
        <v>46</v>
      </c>
      <c r="G14" s="21">
        <v>1</v>
      </c>
      <c r="H14" s="18"/>
      <c r="I14" s="25">
        <f t="shared" si="0"/>
        <v>0</v>
      </c>
      <c r="J14" s="179"/>
    </row>
    <row r="15" spans="1:10" x14ac:dyDescent="0.15">
      <c r="A15" s="147"/>
      <c r="B15" s="150"/>
      <c r="C15" s="23" t="s">
        <v>10</v>
      </c>
      <c r="D15" s="15">
        <v>9</v>
      </c>
      <c r="E15" s="24" t="s">
        <v>209</v>
      </c>
      <c r="F15" s="24" t="s">
        <v>210</v>
      </c>
      <c r="G15" s="21">
        <v>1</v>
      </c>
      <c r="H15" s="18"/>
      <c r="I15" s="25">
        <f t="shared" si="0"/>
        <v>0</v>
      </c>
      <c r="J15" s="179"/>
    </row>
    <row r="16" spans="1:10" x14ac:dyDescent="0.15">
      <c r="A16" s="147"/>
      <c r="B16" s="150"/>
      <c r="C16" s="14" t="s">
        <v>10</v>
      </c>
      <c r="D16" s="15">
        <v>10</v>
      </c>
      <c r="E16" s="17" t="s">
        <v>15</v>
      </c>
      <c r="F16" s="17" t="s">
        <v>211</v>
      </c>
      <c r="G16" s="21">
        <v>3</v>
      </c>
      <c r="H16" s="18"/>
      <c r="I16" s="19">
        <f t="shared" si="0"/>
        <v>0</v>
      </c>
      <c r="J16" s="179"/>
    </row>
    <row r="17" spans="1:10" x14ac:dyDescent="0.15">
      <c r="A17" s="147"/>
      <c r="B17" s="150"/>
      <c r="C17" s="23" t="s">
        <v>10</v>
      </c>
      <c r="D17" s="15">
        <v>11</v>
      </c>
      <c r="E17" s="24" t="s">
        <v>16</v>
      </c>
      <c r="F17" s="24" t="s">
        <v>17</v>
      </c>
      <c r="G17" s="21">
        <v>1</v>
      </c>
      <c r="H17" s="18"/>
      <c r="I17" s="25">
        <f t="shared" si="0"/>
        <v>0</v>
      </c>
      <c r="J17" s="179"/>
    </row>
    <row r="18" spans="1:10" x14ac:dyDescent="0.15">
      <c r="A18" s="147"/>
      <c r="B18" s="150"/>
      <c r="C18" s="14" t="s">
        <v>10</v>
      </c>
      <c r="D18" s="15">
        <v>12</v>
      </c>
      <c r="E18" s="17" t="s">
        <v>212</v>
      </c>
      <c r="F18" s="17" t="s">
        <v>213</v>
      </c>
      <c r="G18" s="21">
        <v>1</v>
      </c>
      <c r="H18" s="18"/>
      <c r="I18" s="19">
        <f t="shared" si="0"/>
        <v>0</v>
      </c>
      <c r="J18" s="179"/>
    </row>
    <row r="19" spans="1:10" x14ac:dyDescent="0.15">
      <c r="A19" s="147"/>
      <c r="B19" s="150"/>
      <c r="C19" s="14" t="s">
        <v>10</v>
      </c>
      <c r="D19" s="15">
        <v>13</v>
      </c>
      <c r="E19" s="17" t="s">
        <v>18</v>
      </c>
      <c r="F19" s="17" t="s">
        <v>19</v>
      </c>
      <c r="G19" s="21">
        <v>1</v>
      </c>
      <c r="H19" s="18"/>
      <c r="I19" s="19">
        <f t="shared" si="0"/>
        <v>0</v>
      </c>
      <c r="J19" s="179"/>
    </row>
    <row r="20" spans="1:10" x14ac:dyDescent="0.15">
      <c r="A20" s="147"/>
      <c r="B20" s="150"/>
      <c r="C20" s="14" t="s">
        <v>10</v>
      </c>
      <c r="D20" s="15">
        <v>14</v>
      </c>
      <c r="E20" s="17" t="s">
        <v>214</v>
      </c>
      <c r="F20" s="17" t="s">
        <v>20</v>
      </c>
      <c r="G20" s="21">
        <v>2</v>
      </c>
      <c r="H20" s="18"/>
      <c r="I20" s="19">
        <f t="shared" si="0"/>
        <v>0</v>
      </c>
      <c r="J20" s="179"/>
    </row>
    <row r="21" spans="1:10" x14ac:dyDescent="0.15">
      <c r="A21" s="147"/>
      <c r="B21" s="150"/>
      <c r="C21" s="23" t="s">
        <v>10</v>
      </c>
      <c r="D21" s="15">
        <v>15</v>
      </c>
      <c r="E21" s="24" t="s">
        <v>215</v>
      </c>
      <c r="F21" s="24" t="s">
        <v>216</v>
      </c>
      <c r="G21" s="21">
        <v>1</v>
      </c>
      <c r="H21" s="18"/>
      <c r="I21" s="25">
        <f t="shared" si="0"/>
        <v>0</v>
      </c>
      <c r="J21" s="179"/>
    </row>
    <row r="22" spans="1:10" x14ac:dyDescent="0.15">
      <c r="A22" s="147"/>
      <c r="B22" s="150"/>
      <c r="C22" s="14" t="s">
        <v>10</v>
      </c>
      <c r="D22" s="15">
        <v>16</v>
      </c>
      <c r="E22" s="17" t="s">
        <v>217</v>
      </c>
      <c r="F22" s="17" t="s">
        <v>218</v>
      </c>
      <c r="G22" s="21">
        <v>1</v>
      </c>
      <c r="H22" s="18"/>
      <c r="I22" s="19">
        <f t="shared" si="0"/>
        <v>0</v>
      </c>
      <c r="J22" s="179"/>
    </row>
    <row r="23" spans="1:10" x14ac:dyDescent="0.15">
      <c r="A23" s="147"/>
      <c r="B23" s="150"/>
      <c r="C23" s="23" t="s">
        <v>10</v>
      </c>
      <c r="D23" s="15">
        <v>17</v>
      </c>
      <c r="E23" s="24" t="s">
        <v>49</v>
      </c>
      <c r="F23" s="24" t="s">
        <v>50</v>
      </c>
      <c r="G23" s="21">
        <v>2</v>
      </c>
      <c r="H23" s="18"/>
      <c r="I23" s="25">
        <f t="shared" si="0"/>
        <v>0</v>
      </c>
      <c r="J23" s="179"/>
    </row>
    <row r="24" spans="1:10" x14ac:dyDescent="0.15">
      <c r="A24" s="147"/>
      <c r="B24" s="150"/>
      <c r="C24" s="14" t="s">
        <v>10</v>
      </c>
      <c r="D24" s="15">
        <v>18</v>
      </c>
      <c r="E24" s="17" t="s">
        <v>21</v>
      </c>
      <c r="F24" s="17" t="s">
        <v>22</v>
      </c>
      <c r="G24" s="21">
        <v>1</v>
      </c>
      <c r="H24" s="18"/>
      <c r="I24" s="19">
        <f t="shared" si="0"/>
        <v>0</v>
      </c>
      <c r="J24" s="179"/>
    </row>
    <row r="25" spans="1:10" x14ac:dyDescent="0.15">
      <c r="A25" s="147"/>
      <c r="B25" s="150"/>
      <c r="C25" s="14" t="s">
        <v>10</v>
      </c>
      <c r="D25" s="15">
        <v>19</v>
      </c>
      <c r="E25" s="17" t="s">
        <v>222</v>
      </c>
      <c r="F25" s="17" t="s">
        <v>223</v>
      </c>
      <c r="G25" s="21">
        <v>1</v>
      </c>
      <c r="H25" s="18"/>
      <c r="I25" s="19">
        <f t="shared" si="0"/>
        <v>0</v>
      </c>
      <c r="J25" s="179"/>
    </row>
    <row r="26" spans="1:10" x14ac:dyDescent="0.15">
      <c r="A26" s="147"/>
      <c r="B26" s="150"/>
      <c r="C26" s="14" t="s">
        <v>10</v>
      </c>
      <c r="D26" s="15">
        <v>20</v>
      </c>
      <c r="E26" s="17" t="s">
        <v>219</v>
      </c>
      <c r="F26" s="17" t="s">
        <v>220</v>
      </c>
      <c r="G26" s="21">
        <v>2</v>
      </c>
      <c r="H26" s="18"/>
      <c r="I26" s="19">
        <f t="shared" si="0"/>
        <v>0</v>
      </c>
      <c r="J26" s="179"/>
    </row>
    <row r="27" spans="1:10" x14ac:dyDescent="0.15">
      <c r="A27" s="147"/>
      <c r="B27" s="150"/>
      <c r="C27" s="23" t="s">
        <v>10</v>
      </c>
      <c r="D27" s="15">
        <v>21</v>
      </c>
      <c r="E27" s="24" t="s">
        <v>25</v>
      </c>
      <c r="F27" s="24" t="s">
        <v>26</v>
      </c>
      <c r="G27" s="21">
        <v>2</v>
      </c>
      <c r="H27" s="18"/>
      <c r="I27" s="25">
        <f t="shared" si="0"/>
        <v>0</v>
      </c>
      <c r="J27" s="179"/>
    </row>
    <row r="28" spans="1:10" x14ac:dyDescent="0.15">
      <c r="A28" s="147"/>
      <c r="B28" s="150"/>
      <c r="C28" s="14" t="s">
        <v>10</v>
      </c>
      <c r="D28" s="15">
        <v>22</v>
      </c>
      <c r="E28" s="17" t="s">
        <v>27</v>
      </c>
      <c r="F28" s="17" t="s">
        <v>28</v>
      </c>
      <c r="G28" s="21">
        <v>1</v>
      </c>
      <c r="H28" s="18"/>
      <c r="I28" s="19">
        <f t="shared" si="0"/>
        <v>0</v>
      </c>
      <c r="J28" s="179"/>
    </row>
    <row r="29" spans="1:10" x14ac:dyDescent="0.15">
      <c r="A29" s="147"/>
      <c r="B29" s="150"/>
      <c r="C29" s="14" t="s">
        <v>10</v>
      </c>
      <c r="D29" s="15">
        <v>23</v>
      </c>
      <c r="E29" s="17" t="s">
        <v>29</v>
      </c>
      <c r="F29" s="17" t="s">
        <v>221</v>
      </c>
      <c r="G29" s="21">
        <v>1</v>
      </c>
      <c r="H29" s="18"/>
      <c r="I29" s="19">
        <f t="shared" si="0"/>
        <v>0</v>
      </c>
      <c r="J29" s="179"/>
    </row>
    <row r="30" spans="1:10" x14ac:dyDescent="0.15">
      <c r="A30" s="147"/>
      <c r="B30" s="150"/>
      <c r="C30" s="26"/>
      <c r="D30" s="27"/>
      <c r="E30" s="27"/>
      <c r="F30" s="27"/>
      <c r="G30" s="28"/>
      <c r="H30" s="29"/>
      <c r="I30" s="30">
        <f t="shared" si="0"/>
        <v>0</v>
      </c>
      <c r="J30" s="179"/>
    </row>
    <row r="31" spans="1:10" x14ac:dyDescent="0.15">
      <c r="A31" s="147"/>
      <c r="B31" s="150"/>
      <c r="C31" s="31" t="s">
        <v>10</v>
      </c>
      <c r="D31" s="32">
        <v>24</v>
      </c>
      <c r="E31" s="33" t="s">
        <v>101</v>
      </c>
      <c r="F31" s="34" t="s">
        <v>102</v>
      </c>
      <c r="G31" s="35">
        <v>1</v>
      </c>
      <c r="H31" s="36"/>
      <c r="I31" s="37">
        <f t="shared" si="0"/>
        <v>0</v>
      </c>
      <c r="J31" s="20"/>
    </row>
    <row r="32" spans="1:10" x14ac:dyDescent="0.15">
      <c r="A32" s="147"/>
      <c r="B32" s="150"/>
      <c r="C32" s="14" t="s">
        <v>10</v>
      </c>
      <c r="D32" s="15">
        <v>25</v>
      </c>
      <c r="E32" s="17" t="s">
        <v>130</v>
      </c>
      <c r="F32" s="17" t="s">
        <v>131</v>
      </c>
      <c r="G32" s="15">
        <v>1</v>
      </c>
      <c r="H32" s="22"/>
      <c r="I32" s="37">
        <f t="shared" si="0"/>
        <v>0</v>
      </c>
      <c r="J32" s="20"/>
    </row>
    <row r="33" spans="1:10" ht="15" thickBot="1" x14ac:dyDescent="0.2">
      <c r="A33" s="148"/>
      <c r="B33" s="151"/>
      <c r="C33" s="38"/>
      <c r="D33" s="39"/>
      <c r="E33" s="39"/>
      <c r="F33" s="39"/>
      <c r="G33" s="40"/>
      <c r="H33" s="41"/>
      <c r="I33" s="42"/>
      <c r="J33" s="43"/>
    </row>
    <row r="34" spans="1:10" ht="28.5" customHeight="1" x14ac:dyDescent="0.15">
      <c r="A34" s="146">
        <v>2</v>
      </c>
      <c r="B34" s="149" t="s">
        <v>30</v>
      </c>
      <c r="C34" s="9" t="s">
        <v>9</v>
      </c>
      <c r="D34" s="152" t="s">
        <v>225</v>
      </c>
      <c r="E34" s="153"/>
      <c r="F34" s="10"/>
      <c r="G34" s="11"/>
      <c r="H34" s="12"/>
      <c r="I34" s="13"/>
      <c r="J34" s="173" t="s">
        <v>277</v>
      </c>
    </row>
    <row r="35" spans="1:10" x14ac:dyDescent="0.15">
      <c r="A35" s="147"/>
      <c r="B35" s="150"/>
      <c r="C35" s="14" t="s">
        <v>10</v>
      </c>
      <c r="D35" s="15">
        <v>1</v>
      </c>
      <c r="E35" s="16" t="s">
        <v>224</v>
      </c>
      <c r="F35" s="17" t="s">
        <v>205</v>
      </c>
      <c r="G35" s="15">
        <v>1</v>
      </c>
      <c r="H35" s="22"/>
      <c r="I35" s="19">
        <f t="shared" ref="I35:I57" si="1">G35*H35</f>
        <v>0</v>
      </c>
      <c r="J35" s="179"/>
    </row>
    <row r="36" spans="1:10" x14ac:dyDescent="0.15">
      <c r="A36" s="147"/>
      <c r="B36" s="150"/>
      <c r="C36" s="14" t="s">
        <v>10</v>
      </c>
      <c r="D36" s="15">
        <v>2</v>
      </c>
      <c r="E36" s="16" t="s">
        <v>99</v>
      </c>
      <c r="F36" s="17" t="s">
        <v>100</v>
      </c>
      <c r="G36" s="21">
        <v>1</v>
      </c>
      <c r="H36" s="22"/>
      <c r="I36" s="19">
        <f t="shared" si="1"/>
        <v>0</v>
      </c>
      <c r="J36" s="179"/>
    </row>
    <row r="37" spans="1:10" x14ac:dyDescent="0.15">
      <c r="A37" s="147"/>
      <c r="B37" s="150"/>
      <c r="C37" s="14" t="s">
        <v>10</v>
      </c>
      <c r="D37" s="15">
        <v>3</v>
      </c>
      <c r="E37" s="17" t="s">
        <v>128</v>
      </c>
      <c r="F37" s="17" t="s">
        <v>129</v>
      </c>
      <c r="G37" s="15">
        <v>2</v>
      </c>
      <c r="H37" s="22"/>
      <c r="I37" s="19">
        <f t="shared" si="1"/>
        <v>0</v>
      </c>
      <c r="J37" s="179"/>
    </row>
    <row r="38" spans="1:10" x14ac:dyDescent="0.15">
      <c r="A38" s="147"/>
      <c r="B38" s="150"/>
      <c r="C38" s="14" t="s">
        <v>10</v>
      </c>
      <c r="D38" s="15">
        <v>4</v>
      </c>
      <c r="E38" s="17" t="s">
        <v>226</v>
      </c>
      <c r="F38" s="17" t="s">
        <v>206</v>
      </c>
      <c r="G38" s="15">
        <v>2</v>
      </c>
      <c r="H38" s="22"/>
      <c r="I38" s="19">
        <f t="shared" si="1"/>
        <v>0</v>
      </c>
      <c r="J38" s="179"/>
    </row>
    <row r="39" spans="1:10" x14ac:dyDescent="0.15">
      <c r="A39" s="147"/>
      <c r="B39" s="150"/>
      <c r="C39" s="14" t="s">
        <v>10</v>
      </c>
      <c r="D39" s="15">
        <v>5</v>
      </c>
      <c r="E39" s="17" t="s">
        <v>11</v>
      </c>
      <c r="F39" s="17" t="s">
        <v>12</v>
      </c>
      <c r="G39" s="21">
        <v>1</v>
      </c>
      <c r="H39" s="22"/>
      <c r="I39" s="19">
        <f t="shared" si="1"/>
        <v>0</v>
      </c>
      <c r="J39" s="179"/>
    </row>
    <row r="40" spans="1:10" x14ac:dyDescent="0.15">
      <c r="A40" s="147"/>
      <c r="B40" s="150"/>
      <c r="C40" s="14" t="s">
        <v>10</v>
      </c>
      <c r="D40" s="15">
        <v>6</v>
      </c>
      <c r="E40" s="17" t="s">
        <v>13</v>
      </c>
      <c r="F40" s="17" t="s">
        <v>14</v>
      </c>
      <c r="G40" s="21">
        <v>2</v>
      </c>
      <c r="H40" s="18"/>
      <c r="I40" s="19">
        <f t="shared" si="1"/>
        <v>0</v>
      </c>
      <c r="J40" s="179"/>
    </row>
    <row r="41" spans="1:10" x14ac:dyDescent="0.15">
      <c r="A41" s="147"/>
      <c r="B41" s="150"/>
      <c r="C41" s="14" t="s">
        <v>10</v>
      </c>
      <c r="D41" s="15">
        <v>7</v>
      </c>
      <c r="E41" s="17" t="s">
        <v>207</v>
      </c>
      <c r="F41" s="17" t="s">
        <v>208</v>
      </c>
      <c r="G41" s="21">
        <v>8</v>
      </c>
      <c r="H41" s="18"/>
      <c r="I41" s="19">
        <f t="shared" si="1"/>
        <v>0</v>
      </c>
      <c r="J41" s="179"/>
    </row>
    <row r="42" spans="1:10" x14ac:dyDescent="0.15">
      <c r="A42" s="147"/>
      <c r="B42" s="150"/>
      <c r="C42" s="23" t="s">
        <v>10</v>
      </c>
      <c r="D42" s="15">
        <v>8</v>
      </c>
      <c r="E42" s="24" t="s">
        <v>45</v>
      </c>
      <c r="F42" s="24" t="s">
        <v>46</v>
      </c>
      <c r="G42" s="21">
        <v>1</v>
      </c>
      <c r="H42" s="18"/>
      <c r="I42" s="25">
        <f t="shared" si="1"/>
        <v>0</v>
      </c>
      <c r="J42" s="179"/>
    </row>
    <row r="43" spans="1:10" x14ac:dyDescent="0.15">
      <c r="A43" s="147"/>
      <c r="B43" s="150"/>
      <c r="C43" s="23" t="s">
        <v>10</v>
      </c>
      <c r="D43" s="15">
        <v>9</v>
      </c>
      <c r="E43" s="24" t="s">
        <v>209</v>
      </c>
      <c r="F43" s="24" t="s">
        <v>210</v>
      </c>
      <c r="G43" s="21">
        <v>1</v>
      </c>
      <c r="H43" s="18"/>
      <c r="I43" s="25">
        <f t="shared" si="1"/>
        <v>0</v>
      </c>
      <c r="J43" s="179"/>
    </row>
    <row r="44" spans="1:10" x14ac:dyDescent="0.15">
      <c r="A44" s="147"/>
      <c r="B44" s="150"/>
      <c r="C44" s="14" t="s">
        <v>10</v>
      </c>
      <c r="D44" s="15">
        <v>10</v>
      </c>
      <c r="E44" s="17" t="s">
        <v>15</v>
      </c>
      <c r="F44" s="17" t="s">
        <v>211</v>
      </c>
      <c r="G44" s="21">
        <v>3</v>
      </c>
      <c r="H44" s="18"/>
      <c r="I44" s="19">
        <f t="shared" si="1"/>
        <v>0</v>
      </c>
      <c r="J44" s="179"/>
    </row>
    <row r="45" spans="1:10" x14ac:dyDescent="0.15">
      <c r="A45" s="147"/>
      <c r="B45" s="150"/>
      <c r="C45" s="23" t="s">
        <v>10</v>
      </c>
      <c r="D45" s="15">
        <v>11</v>
      </c>
      <c r="E45" s="24" t="s">
        <v>16</v>
      </c>
      <c r="F45" s="24" t="s">
        <v>17</v>
      </c>
      <c r="G45" s="21">
        <v>1</v>
      </c>
      <c r="H45" s="18"/>
      <c r="I45" s="25">
        <f t="shared" si="1"/>
        <v>0</v>
      </c>
      <c r="J45" s="179"/>
    </row>
    <row r="46" spans="1:10" x14ac:dyDescent="0.15">
      <c r="A46" s="147"/>
      <c r="B46" s="150"/>
      <c r="C46" s="14" t="s">
        <v>10</v>
      </c>
      <c r="D46" s="15">
        <v>12</v>
      </c>
      <c r="E46" s="17" t="s">
        <v>212</v>
      </c>
      <c r="F46" s="17" t="s">
        <v>213</v>
      </c>
      <c r="G46" s="21">
        <v>1</v>
      </c>
      <c r="H46" s="18"/>
      <c r="I46" s="19">
        <f t="shared" si="1"/>
        <v>0</v>
      </c>
      <c r="J46" s="179"/>
    </row>
    <row r="47" spans="1:10" x14ac:dyDescent="0.15">
      <c r="A47" s="147"/>
      <c r="B47" s="150"/>
      <c r="C47" s="14" t="s">
        <v>10</v>
      </c>
      <c r="D47" s="15">
        <v>13</v>
      </c>
      <c r="E47" s="17" t="s">
        <v>18</v>
      </c>
      <c r="F47" s="17" t="s">
        <v>19</v>
      </c>
      <c r="G47" s="21">
        <v>1</v>
      </c>
      <c r="H47" s="18"/>
      <c r="I47" s="19">
        <f t="shared" si="1"/>
        <v>0</v>
      </c>
      <c r="J47" s="179"/>
    </row>
    <row r="48" spans="1:10" x14ac:dyDescent="0.15">
      <c r="A48" s="147"/>
      <c r="B48" s="150"/>
      <c r="C48" s="14" t="s">
        <v>10</v>
      </c>
      <c r="D48" s="15">
        <v>14</v>
      </c>
      <c r="E48" s="17" t="s">
        <v>214</v>
      </c>
      <c r="F48" s="17" t="s">
        <v>20</v>
      </c>
      <c r="G48" s="21">
        <v>2</v>
      </c>
      <c r="H48" s="18"/>
      <c r="I48" s="19">
        <f t="shared" si="1"/>
        <v>0</v>
      </c>
      <c r="J48" s="179"/>
    </row>
    <row r="49" spans="1:10" x14ac:dyDescent="0.15">
      <c r="A49" s="147"/>
      <c r="B49" s="150"/>
      <c r="C49" s="23" t="s">
        <v>10</v>
      </c>
      <c r="D49" s="15">
        <v>15</v>
      </c>
      <c r="E49" s="24" t="s">
        <v>215</v>
      </c>
      <c r="F49" s="24" t="s">
        <v>216</v>
      </c>
      <c r="G49" s="21">
        <v>1</v>
      </c>
      <c r="H49" s="18"/>
      <c r="I49" s="25">
        <f t="shared" si="1"/>
        <v>0</v>
      </c>
      <c r="J49" s="179"/>
    </row>
    <row r="50" spans="1:10" x14ac:dyDescent="0.15">
      <c r="A50" s="147"/>
      <c r="B50" s="150"/>
      <c r="C50" s="14" t="s">
        <v>10</v>
      </c>
      <c r="D50" s="15">
        <v>16</v>
      </c>
      <c r="E50" s="17" t="s">
        <v>217</v>
      </c>
      <c r="F50" s="17" t="s">
        <v>218</v>
      </c>
      <c r="G50" s="21">
        <v>1</v>
      </c>
      <c r="H50" s="18"/>
      <c r="I50" s="19">
        <f t="shared" si="1"/>
        <v>0</v>
      </c>
      <c r="J50" s="179"/>
    </row>
    <row r="51" spans="1:10" x14ac:dyDescent="0.15">
      <c r="A51" s="147"/>
      <c r="B51" s="150"/>
      <c r="C51" s="23" t="s">
        <v>10</v>
      </c>
      <c r="D51" s="15">
        <v>17</v>
      </c>
      <c r="E51" s="24" t="s">
        <v>49</v>
      </c>
      <c r="F51" s="24" t="s">
        <v>50</v>
      </c>
      <c r="G51" s="21">
        <v>2</v>
      </c>
      <c r="H51" s="18"/>
      <c r="I51" s="25">
        <f t="shared" si="1"/>
        <v>0</v>
      </c>
      <c r="J51" s="179"/>
    </row>
    <row r="52" spans="1:10" x14ac:dyDescent="0.15">
      <c r="A52" s="147"/>
      <c r="B52" s="150"/>
      <c r="C52" s="14" t="s">
        <v>10</v>
      </c>
      <c r="D52" s="15">
        <v>18</v>
      </c>
      <c r="E52" s="17" t="s">
        <v>21</v>
      </c>
      <c r="F52" s="17" t="s">
        <v>22</v>
      </c>
      <c r="G52" s="21">
        <v>1</v>
      </c>
      <c r="H52" s="18"/>
      <c r="I52" s="19">
        <f t="shared" si="1"/>
        <v>0</v>
      </c>
      <c r="J52" s="179"/>
    </row>
    <row r="53" spans="1:10" x14ac:dyDescent="0.15">
      <c r="A53" s="147"/>
      <c r="B53" s="150"/>
      <c r="C53" s="14" t="s">
        <v>10</v>
      </c>
      <c r="D53" s="15">
        <v>19</v>
      </c>
      <c r="E53" s="17" t="s">
        <v>222</v>
      </c>
      <c r="F53" s="17" t="s">
        <v>223</v>
      </c>
      <c r="G53" s="21">
        <v>1</v>
      </c>
      <c r="H53" s="18"/>
      <c r="I53" s="19">
        <f t="shared" si="1"/>
        <v>0</v>
      </c>
      <c r="J53" s="179"/>
    </row>
    <row r="54" spans="1:10" x14ac:dyDescent="0.15">
      <c r="A54" s="147"/>
      <c r="B54" s="150"/>
      <c r="C54" s="14" t="s">
        <v>10</v>
      </c>
      <c r="D54" s="15">
        <v>20</v>
      </c>
      <c r="E54" s="17" t="s">
        <v>219</v>
      </c>
      <c r="F54" s="17" t="s">
        <v>220</v>
      </c>
      <c r="G54" s="21">
        <v>2</v>
      </c>
      <c r="H54" s="18"/>
      <c r="I54" s="19">
        <f t="shared" si="1"/>
        <v>0</v>
      </c>
      <c r="J54" s="179"/>
    </row>
    <row r="55" spans="1:10" x14ac:dyDescent="0.15">
      <c r="A55" s="147"/>
      <c r="B55" s="150"/>
      <c r="C55" s="23" t="s">
        <v>10</v>
      </c>
      <c r="D55" s="15">
        <v>21</v>
      </c>
      <c r="E55" s="24" t="s">
        <v>25</v>
      </c>
      <c r="F55" s="24" t="s">
        <v>26</v>
      </c>
      <c r="G55" s="21">
        <v>2</v>
      </c>
      <c r="H55" s="18"/>
      <c r="I55" s="25">
        <f t="shared" si="1"/>
        <v>0</v>
      </c>
      <c r="J55" s="179"/>
    </row>
    <row r="56" spans="1:10" x14ac:dyDescent="0.15">
      <c r="A56" s="147"/>
      <c r="B56" s="150"/>
      <c r="C56" s="14" t="s">
        <v>10</v>
      </c>
      <c r="D56" s="15">
        <v>22</v>
      </c>
      <c r="E56" s="17" t="s">
        <v>27</v>
      </c>
      <c r="F56" s="17" t="s">
        <v>28</v>
      </c>
      <c r="G56" s="21">
        <v>1</v>
      </c>
      <c r="H56" s="18"/>
      <c r="I56" s="19">
        <f t="shared" si="1"/>
        <v>0</v>
      </c>
      <c r="J56" s="179"/>
    </row>
    <row r="57" spans="1:10" x14ac:dyDescent="0.15">
      <c r="A57" s="147"/>
      <c r="B57" s="150"/>
      <c r="C57" s="14" t="s">
        <v>10</v>
      </c>
      <c r="D57" s="15">
        <v>23</v>
      </c>
      <c r="E57" s="17" t="s">
        <v>29</v>
      </c>
      <c r="F57" s="17" t="s">
        <v>221</v>
      </c>
      <c r="G57" s="21">
        <v>1</v>
      </c>
      <c r="H57" s="18"/>
      <c r="I57" s="19">
        <f t="shared" si="1"/>
        <v>0</v>
      </c>
      <c r="J57" s="179"/>
    </row>
    <row r="58" spans="1:10" x14ac:dyDescent="0.15">
      <c r="A58" s="147"/>
      <c r="B58" s="150"/>
      <c r="C58" s="26"/>
      <c r="D58" s="27"/>
      <c r="E58" s="27"/>
      <c r="F58" s="27"/>
      <c r="G58" s="28"/>
      <c r="H58" s="29"/>
      <c r="I58" s="30"/>
      <c r="J58" s="179"/>
    </row>
    <row r="59" spans="1:10" x14ac:dyDescent="0.15">
      <c r="A59" s="147"/>
      <c r="B59" s="150"/>
      <c r="C59" s="31" t="s">
        <v>10</v>
      </c>
      <c r="D59" s="32">
        <v>24</v>
      </c>
      <c r="E59" s="33" t="s">
        <v>101</v>
      </c>
      <c r="F59" s="34" t="s">
        <v>102</v>
      </c>
      <c r="G59" s="35">
        <v>1</v>
      </c>
      <c r="H59" s="36"/>
      <c r="I59" s="37">
        <f t="shared" ref="I59:I60" si="2">G59*H59</f>
        <v>0</v>
      </c>
      <c r="J59" s="20"/>
    </row>
    <row r="60" spans="1:10" x14ac:dyDescent="0.15">
      <c r="A60" s="147"/>
      <c r="B60" s="150"/>
      <c r="C60" s="14" t="s">
        <v>10</v>
      </c>
      <c r="D60" s="15">
        <v>25</v>
      </c>
      <c r="E60" s="17" t="s">
        <v>130</v>
      </c>
      <c r="F60" s="17" t="s">
        <v>131</v>
      </c>
      <c r="G60" s="15">
        <v>1</v>
      </c>
      <c r="H60" s="22"/>
      <c r="I60" s="37">
        <f t="shared" si="2"/>
        <v>0</v>
      </c>
      <c r="J60" s="20"/>
    </row>
    <row r="61" spans="1:10" ht="15" thickBot="1" x14ac:dyDescent="0.2">
      <c r="A61" s="148"/>
      <c r="B61" s="151"/>
      <c r="C61" s="38"/>
      <c r="D61" s="39"/>
      <c r="E61" s="39"/>
      <c r="F61" s="39"/>
      <c r="G61" s="40"/>
      <c r="H61" s="41"/>
      <c r="I61" s="42"/>
      <c r="J61" s="43"/>
    </row>
    <row r="62" spans="1:10" ht="28.5" customHeight="1" x14ac:dyDescent="0.15">
      <c r="A62" s="146">
        <v>3</v>
      </c>
      <c r="B62" s="149" t="s">
        <v>132</v>
      </c>
      <c r="C62" s="9" t="s">
        <v>9</v>
      </c>
      <c r="D62" s="152" t="s">
        <v>225</v>
      </c>
      <c r="E62" s="153"/>
      <c r="F62" s="10"/>
      <c r="G62" s="11"/>
      <c r="H62" s="12"/>
      <c r="I62" s="13"/>
      <c r="J62" s="173" t="s">
        <v>278</v>
      </c>
    </row>
    <row r="63" spans="1:10" x14ac:dyDescent="0.15">
      <c r="A63" s="147"/>
      <c r="B63" s="150"/>
      <c r="C63" s="14" t="s">
        <v>10</v>
      </c>
      <c r="D63" s="15">
        <v>1</v>
      </c>
      <c r="E63" s="16" t="s">
        <v>224</v>
      </c>
      <c r="F63" s="17" t="s">
        <v>205</v>
      </c>
      <c r="G63" s="15">
        <v>1</v>
      </c>
      <c r="H63" s="18"/>
      <c r="I63" s="19">
        <f t="shared" ref="I63:I85" si="3">G63*H63</f>
        <v>0</v>
      </c>
      <c r="J63" s="179"/>
    </row>
    <row r="64" spans="1:10" x14ac:dyDescent="0.15">
      <c r="A64" s="147"/>
      <c r="B64" s="150"/>
      <c r="C64" s="14" t="s">
        <v>10</v>
      </c>
      <c r="D64" s="15">
        <v>2</v>
      </c>
      <c r="E64" s="16" t="s">
        <v>99</v>
      </c>
      <c r="F64" s="17" t="s">
        <v>100</v>
      </c>
      <c r="G64" s="21">
        <v>1</v>
      </c>
      <c r="H64" s="22"/>
      <c r="I64" s="19">
        <f t="shared" si="3"/>
        <v>0</v>
      </c>
      <c r="J64" s="179"/>
    </row>
    <row r="65" spans="1:10" x14ac:dyDescent="0.15">
      <c r="A65" s="147"/>
      <c r="B65" s="150"/>
      <c r="C65" s="14" t="s">
        <v>10</v>
      </c>
      <c r="D65" s="15">
        <v>3</v>
      </c>
      <c r="E65" s="17" t="s">
        <v>128</v>
      </c>
      <c r="F65" s="17" t="s">
        <v>129</v>
      </c>
      <c r="G65" s="15">
        <v>2</v>
      </c>
      <c r="H65" s="22"/>
      <c r="I65" s="19">
        <f t="shared" si="3"/>
        <v>0</v>
      </c>
      <c r="J65" s="179"/>
    </row>
    <row r="66" spans="1:10" x14ac:dyDescent="0.15">
      <c r="A66" s="147"/>
      <c r="B66" s="150"/>
      <c r="C66" s="14" t="s">
        <v>10</v>
      </c>
      <c r="D66" s="15">
        <v>4</v>
      </c>
      <c r="E66" s="17" t="s">
        <v>226</v>
      </c>
      <c r="F66" s="17" t="s">
        <v>206</v>
      </c>
      <c r="G66" s="15">
        <v>2</v>
      </c>
      <c r="H66" s="22"/>
      <c r="I66" s="19">
        <f t="shared" si="3"/>
        <v>0</v>
      </c>
      <c r="J66" s="179"/>
    </row>
    <row r="67" spans="1:10" x14ac:dyDescent="0.15">
      <c r="A67" s="147"/>
      <c r="B67" s="150"/>
      <c r="C67" s="14" t="s">
        <v>10</v>
      </c>
      <c r="D67" s="15">
        <v>5</v>
      </c>
      <c r="E67" s="17" t="s">
        <v>11</v>
      </c>
      <c r="F67" s="17" t="s">
        <v>12</v>
      </c>
      <c r="G67" s="21">
        <v>1</v>
      </c>
      <c r="H67" s="22"/>
      <c r="I67" s="19">
        <f t="shared" si="3"/>
        <v>0</v>
      </c>
      <c r="J67" s="179"/>
    </row>
    <row r="68" spans="1:10" x14ac:dyDescent="0.15">
      <c r="A68" s="147"/>
      <c r="B68" s="150"/>
      <c r="C68" s="14" t="s">
        <v>10</v>
      </c>
      <c r="D68" s="15">
        <v>6</v>
      </c>
      <c r="E68" s="17" t="s">
        <v>13</v>
      </c>
      <c r="F68" s="17" t="s">
        <v>14</v>
      </c>
      <c r="G68" s="21">
        <v>2</v>
      </c>
      <c r="H68" s="18"/>
      <c r="I68" s="19">
        <f t="shared" si="3"/>
        <v>0</v>
      </c>
      <c r="J68" s="179"/>
    </row>
    <row r="69" spans="1:10" x14ac:dyDescent="0.15">
      <c r="A69" s="147"/>
      <c r="B69" s="150"/>
      <c r="C69" s="14" t="s">
        <v>10</v>
      </c>
      <c r="D69" s="15">
        <v>7</v>
      </c>
      <c r="E69" s="17" t="s">
        <v>207</v>
      </c>
      <c r="F69" s="17" t="s">
        <v>208</v>
      </c>
      <c r="G69" s="21">
        <v>8</v>
      </c>
      <c r="H69" s="18"/>
      <c r="I69" s="19">
        <f t="shared" si="3"/>
        <v>0</v>
      </c>
      <c r="J69" s="179"/>
    </row>
    <row r="70" spans="1:10" x14ac:dyDescent="0.15">
      <c r="A70" s="147"/>
      <c r="B70" s="150"/>
      <c r="C70" s="23" t="s">
        <v>10</v>
      </c>
      <c r="D70" s="15">
        <v>8</v>
      </c>
      <c r="E70" s="24" t="s">
        <v>45</v>
      </c>
      <c r="F70" s="24" t="s">
        <v>46</v>
      </c>
      <c r="G70" s="21">
        <v>1</v>
      </c>
      <c r="H70" s="18"/>
      <c r="I70" s="25">
        <f t="shared" si="3"/>
        <v>0</v>
      </c>
      <c r="J70" s="179"/>
    </row>
    <row r="71" spans="1:10" x14ac:dyDescent="0.15">
      <c r="A71" s="147"/>
      <c r="B71" s="150"/>
      <c r="C71" s="23" t="s">
        <v>10</v>
      </c>
      <c r="D71" s="15">
        <v>9</v>
      </c>
      <c r="E71" s="24" t="s">
        <v>209</v>
      </c>
      <c r="F71" s="24" t="s">
        <v>210</v>
      </c>
      <c r="G71" s="21">
        <v>1</v>
      </c>
      <c r="H71" s="18"/>
      <c r="I71" s="25">
        <f t="shared" si="3"/>
        <v>0</v>
      </c>
      <c r="J71" s="179"/>
    </row>
    <row r="72" spans="1:10" x14ac:dyDescent="0.15">
      <c r="A72" s="147"/>
      <c r="B72" s="150"/>
      <c r="C72" s="14" t="s">
        <v>10</v>
      </c>
      <c r="D72" s="15">
        <v>10</v>
      </c>
      <c r="E72" s="17" t="s">
        <v>15</v>
      </c>
      <c r="F72" s="17" t="s">
        <v>211</v>
      </c>
      <c r="G72" s="21">
        <v>3</v>
      </c>
      <c r="H72" s="18"/>
      <c r="I72" s="19">
        <f t="shared" si="3"/>
        <v>0</v>
      </c>
      <c r="J72" s="179"/>
    </row>
    <row r="73" spans="1:10" x14ac:dyDescent="0.15">
      <c r="A73" s="147"/>
      <c r="B73" s="150"/>
      <c r="C73" s="23" t="s">
        <v>10</v>
      </c>
      <c r="D73" s="15">
        <v>11</v>
      </c>
      <c r="E73" s="24" t="s">
        <v>16</v>
      </c>
      <c r="F73" s="24" t="s">
        <v>17</v>
      </c>
      <c r="G73" s="21">
        <v>1</v>
      </c>
      <c r="H73" s="18"/>
      <c r="I73" s="25">
        <f t="shared" si="3"/>
        <v>0</v>
      </c>
      <c r="J73" s="179"/>
    </row>
    <row r="74" spans="1:10" x14ac:dyDescent="0.15">
      <c r="A74" s="147"/>
      <c r="B74" s="150"/>
      <c r="C74" s="14" t="s">
        <v>10</v>
      </c>
      <c r="D74" s="15">
        <v>12</v>
      </c>
      <c r="E74" s="17" t="s">
        <v>212</v>
      </c>
      <c r="F74" s="17" t="s">
        <v>213</v>
      </c>
      <c r="G74" s="21">
        <v>1</v>
      </c>
      <c r="H74" s="18"/>
      <c r="I74" s="19">
        <f t="shared" si="3"/>
        <v>0</v>
      </c>
      <c r="J74" s="179"/>
    </row>
    <row r="75" spans="1:10" x14ac:dyDescent="0.15">
      <c r="A75" s="147"/>
      <c r="B75" s="150"/>
      <c r="C75" s="14" t="s">
        <v>10</v>
      </c>
      <c r="D75" s="15">
        <v>13</v>
      </c>
      <c r="E75" s="17" t="s">
        <v>18</v>
      </c>
      <c r="F75" s="17" t="s">
        <v>19</v>
      </c>
      <c r="G75" s="21">
        <v>1</v>
      </c>
      <c r="H75" s="18"/>
      <c r="I75" s="19">
        <f t="shared" si="3"/>
        <v>0</v>
      </c>
      <c r="J75" s="179"/>
    </row>
    <row r="76" spans="1:10" x14ac:dyDescent="0.15">
      <c r="A76" s="147"/>
      <c r="B76" s="150"/>
      <c r="C76" s="14" t="s">
        <v>10</v>
      </c>
      <c r="D76" s="15">
        <v>14</v>
      </c>
      <c r="E76" s="17" t="s">
        <v>214</v>
      </c>
      <c r="F76" s="17" t="s">
        <v>20</v>
      </c>
      <c r="G76" s="21">
        <v>2</v>
      </c>
      <c r="H76" s="18"/>
      <c r="I76" s="19">
        <f t="shared" si="3"/>
        <v>0</v>
      </c>
      <c r="J76" s="179"/>
    </row>
    <row r="77" spans="1:10" x14ac:dyDescent="0.15">
      <c r="A77" s="147"/>
      <c r="B77" s="150"/>
      <c r="C77" s="23" t="s">
        <v>10</v>
      </c>
      <c r="D77" s="15">
        <v>15</v>
      </c>
      <c r="E77" s="24" t="s">
        <v>215</v>
      </c>
      <c r="F77" s="24" t="s">
        <v>216</v>
      </c>
      <c r="G77" s="21">
        <v>1</v>
      </c>
      <c r="H77" s="18"/>
      <c r="I77" s="25">
        <f t="shared" si="3"/>
        <v>0</v>
      </c>
      <c r="J77" s="179"/>
    </row>
    <row r="78" spans="1:10" x14ac:dyDescent="0.15">
      <c r="A78" s="147"/>
      <c r="B78" s="150"/>
      <c r="C78" s="14" t="s">
        <v>10</v>
      </c>
      <c r="D78" s="15">
        <v>16</v>
      </c>
      <c r="E78" s="17" t="s">
        <v>217</v>
      </c>
      <c r="F78" s="17" t="s">
        <v>218</v>
      </c>
      <c r="G78" s="21">
        <v>1</v>
      </c>
      <c r="H78" s="18"/>
      <c r="I78" s="19">
        <f t="shared" si="3"/>
        <v>0</v>
      </c>
      <c r="J78" s="179"/>
    </row>
    <row r="79" spans="1:10" x14ac:dyDescent="0.15">
      <c r="A79" s="147"/>
      <c r="B79" s="150"/>
      <c r="C79" s="23" t="s">
        <v>10</v>
      </c>
      <c r="D79" s="15">
        <v>17</v>
      </c>
      <c r="E79" s="24" t="s">
        <v>49</v>
      </c>
      <c r="F79" s="24" t="s">
        <v>50</v>
      </c>
      <c r="G79" s="21">
        <v>2</v>
      </c>
      <c r="H79" s="18"/>
      <c r="I79" s="25">
        <f t="shared" si="3"/>
        <v>0</v>
      </c>
      <c r="J79" s="179"/>
    </row>
    <row r="80" spans="1:10" x14ac:dyDescent="0.15">
      <c r="A80" s="147"/>
      <c r="B80" s="150"/>
      <c r="C80" s="14" t="s">
        <v>10</v>
      </c>
      <c r="D80" s="15">
        <v>18</v>
      </c>
      <c r="E80" s="17" t="s">
        <v>21</v>
      </c>
      <c r="F80" s="17" t="s">
        <v>22</v>
      </c>
      <c r="G80" s="21">
        <v>1</v>
      </c>
      <c r="H80" s="18"/>
      <c r="I80" s="19">
        <f t="shared" si="3"/>
        <v>0</v>
      </c>
      <c r="J80" s="179"/>
    </row>
    <row r="81" spans="1:10" x14ac:dyDescent="0.15">
      <c r="A81" s="147"/>
      <c r="B81" s="150"/>
      <c r="C81" s="14" t="s">
        <v>10</v>
      </c>
      <c r="D81" s="15">
        <v>19</v>
      </c>
      <c r="E81" s="17" t="s">
        <v>222</v>
      </c>
      <c r="F81" s="17" t="s">
        <v>223</v>
      </c>
      <c r="G81" s="21">
        <v>1</v>
      </c>
      <c r="H81" s="18"/>
      <c r="I81" s="19">
        <f t="shared" si="3"/>
        <v>0</v>
      </c>
      <c r="J81" s="179"/>
    </row>
    <row r="82" spans="1:10" x14ac:dyDescent="0.15">
      <c r="A82" s="147"/>
      <c r="B82" s="150"/>
      <c r="C82" s="14" t="s">
        <v>10</v>
      </c>
      <c r="D82" s="15">
        <v>20</v>
      </c>
      <c r="E82" s="17" t="s">
        <v>219</v>
      </c>
      <c r="F82" s="17" t="s">
        <v>220</v>
      </c>
      <c r="G82" s="21">
        <v>2</v>
      </c>
      <c r="H82" s="18"/>
      <c r="I82" s="19">
        <f t="shared" si="3"/>
        <v>0</v>
      </c>
      <c r="J82" s="179"/>
    </row>
    <row r="83" spans="1:10" x14ac:dyDescent="0.15">
      <c r="A83" s="147"/>
      <c r="B83" s="150"/>
      <c r="C83" s="23" t="s">
        <v>10</v>
      </c>
      <c r="D83" s="15">
        <v>21</v>
      </c>
      <c r="E83" s="24" t="s">
        <v>25</v>
      </c>
      <c r="F83" s="24" t="s">
        <v>26</v>
      </c>
      <c r="G83" s="21">
        <v>2</v>
      </c>
      <c r="H83" s="18"/>
      <c r="I83" s="25">
        <f t="shared" si="3"/>
        <v>0</v>
      </c>
      <c r="J83" s="179"/>
    </row>
    <row r="84" spans="1:10" x14ac:dyDescent="0.15">
      <c r="A84" s="147"/>
      <c r="B84" s="150"/>
      <c r="C84" s="14" t="s">
        <v>10</v>
      </c>
      <c r="D84" s="15">
        <v>22</v>
      </c>
      <c r="E84" s="17" t="s">
        <v>27</v>
      </c>
      <c r="F84" s="17" t="s">
        <v>28</v>
      </c>
      <c r="G84" s="21">
        <v>1</v>
      </c>
      <c r="H84" s="18"/>
      <c r="I84" s="19">
        <f t="shared" si="3"/>
        <v>0</v>
      </c>
      <c r="J84" s="179"/>
    </row>
    <row r="85" spans="1:10" x14ac:dyDescent="0.15">
      <c r="A85" s="147"/>
      <c r="B85" s="150"/>
      <c r="C85" s="14" t="s">
        <v>10</v>
      </c>
      <c r="D85" s="15">
        <v>23</v>
      </c>
      <c r="E85" s="17" t="s">
        <v>29</v>
      </c>
      <c r="F85" s="17" t="s">
        <v>221</v>
      </c>
      <c r="G85" s="21">
        <v>1</v>
      </c>
      <c r="H85" s="18"/>
      <c r="I85" s="19">
        <f t="shared" si="3"/>
        <v>0</v>
      </c>
      <c r="J85" s="179"/>
    </row>
    <row r="86" spans="1:10" x14ac:dyDescent="0.15">
      <c r="A86" s="147"/>
      <c r="B86" s="150"/>
      <c r="C86" s="26"/>
      <c r="D86" s="27"/>
      <c r="E86" s="27"/>
      <c r="F86" s="27"/>
      <c r="G86" s="28"/>
      <c r="H86" s="29"/>
      <c r="I86" s="30"/>
      <c r="J86" s="179"/>
    </row>
    <row r="87" spans="1:10" x14ac:dyDescent="0.15">
      <c r="A87" s="147"/>
      <c r="B87" s="150"/>
      <c r="C87" s="31" t="s">
        <v>10</v>
      </c>
      <c r="D87" s="32">
        <v>24</v>
      </c>
      <c r="E87" s="33" t="s">
        <v>101</v>
      </c>
      <c r="F87" s="34" t="s">
        <v>102</v>
      </c>
      <c r="G87" s="35">
        <v>1</v>
      </c>
      <c r="H87" s="36"/>
      <c r="I87" s="37">
        <f t="shared" ref="I87:I88" si="4">G87*H87</f>
        <v>0</v>
      </c>
      <c r="J87" s="20"/>
    </row>
    <row r="88" spans="1:10" x14ac:dyDescent="0.15">
      <c r="A88" s="147"/>
      <c r="B88" s="150"/>
      <c r="C88" s="14" t="s">
        <v>10</v>
      </c>
      <c r="D88" s="15">
        <v>25</v>
      </c>
      <c r="E88" s="17" t="s">
        <v>130</v>
      </c>
      <c r="F88" s="17" t="s">
        <v>131</v>
      </c>
      <c r="G88" s="15">
        <v>1</v>
      </c>
      <c r="H88" s="22"/>
      <c r="I88" s="37">
        <f t="shared" si="4"/>
        <v>0</v>
      </c>
      <c r="J88" s="20"/>
    </row>
    <row r="89" spans="1:10" ht="15" thickBot="1" x14ac:dyDescent="0.2">
      <c r="A89" s="148"/>
      <c r="B89" s="151"/>
      <c r="C89" s="38"/>
      <c r="D89" s="39"/>
      <c r="E89" s="39"/>
      <c r="F89" s="39"/>
      <c r="G89" s="40"/>
      <c r="H89" s="41"/>
      <c r="I89" s="42"/>
      <c r="J89" s="43"/>
    </row>
    <row r="90" spans="1:10" ht="28.5" customHeight="1" x14ac:dyDescent="0.15">
      <c r="A90" s="146">
        <v>4</v>
      </c>
      <c r="B90" s="149" t="s">
        <v>284</v>
      </c>
      <c r="C90" s="9" t="s">
        <v>9</v>
      </c>
      <c r="D90" s="152" t="s">
        <v>31</v>
      </c>
      <c r="E90" s="153"/>
      <c r="F90" s="10"/>
      <c r="G90" s="11"/>
      <c r="H90" s="12"/>
      <c r="I90" s="13"/>
      <c r="J90" s="173" t="s">
        <v>279</v>
      </c>
    </row>
    <row r="91" spans="1:10" x14ac:dyDescent="0.15">
      <c r="A91" s="147"/>
      <c r="B91" s="150"/>
      <c r="C91" s="14" t="s">
        <v>10</v>
      </c>
      <c r="D91" s="15">
        <v>1</v>
      </c>
      <c r="E91" s="16" t="s">
        <v>32</v>
      </c>
      <c r="F91" s="17" t="s">
        <v>227</v>
      </c>
      <c r="G91" s="15">
        <v>1</v>
      </c>
      <c r="H91" s="18"/>
      <c r="I91" s="19">
        <f t="shared" ref="I91:I103" si="5">G91*H91</f>
        <v>0</v>
      </c>
      <c r="J91" s="179"/>
    </row>
    <row r="92" spans="1:10" x14ac:dyDescent="0.15">
      <c r="A92" s="147"/>
      <c r="B92" s="150"/>
      <c r="C92" s="14" t="s">
        <v>10</v>
      </c>
      <c r="D92" s="15">
        <v>2</v>
      </c>
      <c r="E92" s="17" t="s">
        <v>96</v>
      </c>
      <c r="F92" s="17" t="s">
        <v>97</v>
      </c>
      <c r="G92" s="15">
        <v>1</v>
      </c>
      <c r="H92" s="22"/>
      <c r="I92" s="19">
        <f t="shared" si="5"/>
        <v>0</v>
      </c>
      <c r="J92" s="179"/>
    </row>
    <row r="93" spans="1:10" x14ac:dyDescent="0.15">
      <c r="A93" s="147"/>
      <c r="B93" s="150"/>
      <c r="C93" s="14" t="s">
        <v>10</v>
      </c>
      <c r="D93" s="15">
        <v>3</v>
      </c>
      <c r="E93" s="17" t="s">
        <v>33</v>
      </c>
      <c r="F93" s="17" t="s">
        <v>44</v>
      </c>
      <c r="G93" s="21">
        <v>1</v>
      </c>
      <c r="H93" s="22"/>
      <c r="I93" s="19">
        <f t="shared" si="5"/>
        <v>0</v>
      </c>
      <c r="J93" s="179"/>
    </row>
    <row r="94" spans="1:10" x14ac:dyDescent="0.15">
      <c r="A94" s="147"/>
      <c r="B94" s="150"/>
      <c r="C94" s="14" t="s">
        <v>10</v>
      </c>
      <c r="D94" s="15">
        <v>4</v>
      </c>
      <c r="E94" s="17" t="s">
        <v>45</v>
      </c>
      <c r="F94" s="17" t="s">
        <v>46</v>
      </c>
      <c r="G94" s="21">
        <v>1</v>
      </c>
      <c r="H94" s="18"/>
      <c r="I94" s="19">
        <f t="shared" si="5"/>
        <v>0</v>
      </c>
      <c r="J94" s="179"/>
    </row>
    <row r="95" spans="1:10" x14ac:dyDescent="0.15">
      <c r="A95" s="147"/>
      <c r="B95" s="150"/>
      <c r="C95" s="14" t="s">
        <v>10</v>
      </c>
      <c r="D95" s="15">
        <v>5</v>
      </c>
      <c r="E95" s="17" t="s">
        <v>15</v>
      </c>
      <c r="F95" s="17" t="s">
        <v>34</v>
      </c>
      <c r="G95" s="21">
        <v>3</v>
      </c>
      <c r="H95" s="18"/>
      <c r="I95" s="19">
        <f t="shared" si="5"/>
        <v>0</v>
      </c>
      <c r="J95" s="179"/>
    </row>
    <row r="96" spans="1:10" x14ac:dyDescent="0.15">
      <c r="A96" s="147"/>
      <c r="B96" s="150"/>
      <c r="C96" s="23" t="s">
        <v>10</v>
      </c>
      <c r="D96" s="15">
        <v>6</v>
      </c>
      <c r="E96" s="24" t="s">
        <v>16</v>
      </c>
      <c r="F96" s="24" t="s">
        <v>17</v>
      </c>
      <c r="G96" s="21">
        <v>1</v>
      </c>
      <c r="H96" s="18"/>
      <c r="I96" s="25">
        <f t="shared" si="5"/>
        <v>0</v>
      </c>
      <c r="J96" s="179"/>
    </row>
    <row r="97" spans="1:10" x14ac:dyDescent="0.15">
      <c r="A97" s="147"/>
      <c r="B97" s="150"/>
      <c r="C97" s="23" t="s">
        <v>10</v>
      </c>
      <c r="D97" s="15">
        <v>7</v>
      </c>
      <c r="E97" s="24" t="s">
        <v>209</v>
      </c>
      <c r="F97" s="24" t="s">
        <v>210</v>
      </c>
      <c r="G97" s="21">
        <v>1</v>
      </c>
      <c r="H97" s="18"/>
      <c r="I97" s="25">
        <f t="shared" si="5"/>
        <v>0</v>
      </c>
      <c r="J97" s="179"/>
    </row>
    <row r="98" spans="1:10" x14ac:dyDescent="0.15">
      <c r="A98" s="147"/>
      <c r="B98" s="150"/>
      <c r="C98" s="14" t="s">
        <v>10</v>
      </c>
      <c r="D98" s="15">
        <v>8</v>
      </c>
      <c r="E98" s="17" t="s">
        <v>35</v>
      </c>
      <c r="F98" s="17" t="s">
        <v>36</v>
      </c>
      <c r="G98" s="21">
        <v>1</v>
      </c>
      <c r="H98" s="18"/>
      <c r="I98" s="19">
        <f t="shared" si="5"/>
        <v>0</v>
      </c>
      <c r="J98" s="179"/>
    </row>
    <row r="99" spans="1:10" x14ac:dyDescent="0.15">
      <c r="A99" s="147"/>
      <c r="B99" s="150"/>
      <c r="C99" s="23" t="s">
        <v>10</v>
      </c>
      <c r="D99" s="15">
        <v>9</v>
      </c>
      <c r="E99" s="24" t="s">
        <v>21</v>
      </c>
      <c r="F99" s="24" t="s">
        <v>37</v>
      </c>
      <c r="G99" s="21">
        <v>1</v>
      </c>
      <c r="H99" s="18"/>
      <c r="I99" s="25">
        <f t="shared" si="5"/>
        <v>0</v>
      </c>
      <c r="J99" s="179"/>
    </row>
    <row r="100" spans="1:10" x14ac:dyDescent="0.15">
      <c r="A100" s="147"/>
      <c r="B100" s="150"/>
      <c r="C100" s="14" t="s">
        <v>10</v>
      </c>
      <c r="D100" s="15">
        <v>10</v>
      </c>
      <c r="E100" s="17" t="s">
        <v>38</v>
      </c>
      <c r="F100" s="17" t="s">
        <v>39</v>
      </c>
      <c r="G100" s="21">
        <v>1</v>
      </c>
      <c r="H100" s="18"/>
      <c r="I100" s="19">
        <f t="shared" si="5"/>
        <v>0</v>
      </c>
      <c r="J100" s="179"/>
    </row>
    <row r="101" spans="1:10" x14ac:dyDescent="0.15">
      <c r="A101" s="147"/>
      <c r="B101" s="150"/>
      <c r="C101" s="14" t="s">
        <v>10</v>
      </c>
      <c r="D101" s="15">
        <v>11</v>
      </c>
      <c r="E101" s="17" t="s">
        <v>25</v>
      </c>
      <c r="F101" s="17" t="s">
        <v>26</v>
      </c>
      <c r="G101" s="21">
        <v>1</v>
      </c>
      <c r="H101" s="18"/>
      <c r="I101" s="19">
        <f t="shared" si="5"/>
        <v>0</v>
      </c>
      <c r="J101" s="179"/>
    </row>
    <row r="102" spans="1:10" x14ac:dyDescent="0.15">
      <c r="A102" s="147"/>
      <c r="B102" s="150"/>
      <c r="C102" s="14" t="s">
        <v>10</v>
      </c>
      <c r="D102" s="15">
        <v>12</v>
      </c>
      <c r="E102" s="17" t="s">
        <v>27</v>
      </c>
      <c r="F102" s="17" t="s">
        <v>40</v>
      </c>
      <c r="G102" s="21">
        <v>1</v>
      </c>
      <c r="H102" s="18"/>
      <c r="I102" s="19">
        <f t="shared" si="5"/>
        <v>0</v>
      </c>
      <c r="J102" s="179"/>
    </row>
    <row r="103" spans="1:10" x14ac:dyDescent="0.15">
      <c r="A103" s="147"/>
      <c r="B103" s="150"/>
      <c r="C103" s="14" t="s">
        <v>10</v>
      </c>
      <c r="D103" s="15">
        <v>13</v>
      </c>
      <c r="E103" s="44" t="s">
        <v>41</v>
      </c>
      <c r="F103" s="44" t="s">
        <v>98</v>
      </c>
      <c r="G103" s="45">
        <v>1</v>
      </c>
      <c r="H103" s="46"/>
      <c r="I103" s="19">
        <f t="shared" si="5"/>
        <v>0</v>
      </c>
      <c r="J103" s="179"/>
    </row>
    <row r="104" spans="1:10" x14ac:dyDescent="0.15">
      <c r="A104" s="147"/>
      <c r="B104" s="150"/>
      <c r="C104" s="26"/>
      <c r="D104" s="27"/>
      <c r="E104" s="27"/>
      <c r="F104" s="27"/>
      <c r="G104" s="28"/>
      <c r="H104" s="29"/>
      <c r="I104" s="30"/>
      <c r="J104" s="179"/>
    </row>
    <row r="105" spans="1:10" x14ac:dyDescent="0.15">
      <c r="A105" s="147"/>
      <c r="B105" s="150"/>
      <c r="C105" s="31" t="s">
        <v>10</v>
      </c>
      <c r="D105" s="32">
        <v>14</v>
      </c>
      <c r="E105" s="33" t="s">
        <v>101</v>
      </c>
      <c r="F105" s="34" t="s">
        <v>103</v>
      </c>
      <c r="G105" s="35">
        <v>1</v>
      </c>
      <c r="H105" s="36"/>
      <c r="I105" s="37">
        <f t="shared" ref="I105:I106" si="6">G105*H105</f>
        <v>0</v>
      </c>
      <c r="J105" s="20"/>
    </row>
    <row r="106" spans="1:10" x14ac:dyDescent="0.15">
      <c r="A106" s="147"/>
      <c r="B106" s="150"/>
      <c r="C106" s="14" t="s">
        <v>10</v>
      </c>
      <c r="D106" s="15">
        <v>15</v>
      </c>
      <c r="E106" s="17" t="s">
        <v>42</v>
      </c>
      <c r="F106" s="17" t="s">
        <v>43</v>
      </c>
      <c r="G106" s="15">
        <v>1</v>
      </c>
      <c r="H106" s="22"/>
      <c r="I106" s="37">
        <f t="shared" si="6"/>
        <v>0</v>
      </c>
      <c r="J106" s="20"/>
    </row>
    <row r="107" spans="1:10" ht="15" thickBot="1" x14ac:dyDescent="0.2">
      <c r="A107" s="148"/>
      <c r="B107" s="151"/>
      <c r="C107" s="38"/>
      <c r="D107" s="39"/>
      <c r="E107" s="39"/>
      <c r="F107" s="39"/>
      <c r="G107" s="40"/>
      <c r="H107" s="41"/>
      <c r="I107" s="42"/>
      <c r="J107" s="43"/>
    </row>
    <row r="108" spans="1:10" ht="28.5" customHeight="1" x14ac:dyDescent="0.15">
      <c r="A108" s="146">
        <v>5</v>
      </c>
      <c r="B108" s="149" t="s">
        <v>285</v>
      </c>
      <c r="C108" s="9" t="s">
        <v>9</v>
      </c>
      <c r="D108" s="152" t="s">
        <v>31</v>
      </c>
      <c r="E108" s="153"/>
      <c r="F108" s="10"/>
      <c r="G108" s="11"/>
      <c r="H108" s="12"/>
      <c r="I108" s="13"/>
      <c r="J108" s="173" t="s">
        <v>280</v>
      </c>
    </row>
    <row r="109" spans="1:10" x14ac:dyDescent="0.15">
      <c r="A109" s="147"/>
      <c r="B109" s="150"/>
      <c r="C109" s="14" t="s">
        <v>10</v>
      </c>
      <c r="D109" s="15">
        <v>1</v>
      </c>
      <c r="E109" s="16" t="s">
        <v>32</v>
      </c>
      <c r="F109" s="17" t="s">
        <v>227</v>
      </c>
      <c r="G109" s="15">
        <v>1</v>
      </c>
      <c r="H109" s="18"/>
      <c r="I109" s="19">
        <f t="shared" ref="I109:I121" si="7">G109*H109</f>
        <v>0</v>
      </c>
      <c r="J109" s="179"/>
    </row>
    <row r="110" spans="1:10" x14ac:dyDescent="0.15">
      <c r="A110" s="147"/>
      <c r="B110" s="150"/>
      <c r="C110" s="14" t="s">
        <v>10</v>
      </c>
      <c r="D110" s="15">
        <v>2</v>
      </c>
      <c r="E110" s="17" t="s">
        <v>96</v>
      </c>
      <c r="F110" s="17" t="s">
        <v>97</v>
      </c>
      <c r="G110" s="15">
        <v>1</v>
      </c>
      <c r="H110" s="22"/>
      <c r="I110" s="19">
        <f t="shared" si="7"/>
        <v>0</v>
      </c>
      <c r="J110" s="179"/>
    </row>
    <row r="111" spans="1:10" x14ac:dyDescent="0.15">
      <c r="A111" s="147"/>
      <c r="B111" s="150"/>
      <c r="C111" s="14" t="s">
        <v>10</v>
      </c>
      <c r="D111" s="15">
        <v>3</v>
      </c>
      <c r="E111" s="17" t="s">
        <v>33</v>
      </c>
      <c r="F111" s="17" t="s">
        <v>44</v>
      </c>
      <c r="G111" s="21">
        <v>1</v>
      </c>
      <c r="H111" s="22"/>
      <c r="I111" s="19">
        <f t="shared" si="7"/>
        <v>0</v>
      </c>
      <c r="J111" s="179"/>
    </row>
    <row r="112" spans="1:10" x14ac:dyDescent="0.15">
      <c r="A112" s="147"/>
      <c r="B112" s="150"/>
      <c r="C112" s="14" t="s">
        <v>10</v>
      </c>
      <c r="D112" s="15">
        <v>4</v>
      </c>
      <c r="E112" s="17" t="s">
        <v>45</v>
      </c>
      <c r="F112" s="17" t="s">
        <v>46</v>
      </c>
      <c r="G112" s="21">
        <v>1</v>
      </c>
      <c r="H112" s="18"/>
      <c r="I112" s="19">
        <f t="shared" si="7"/>
        <v>0</v>
      </c>
      <c r="J112" s="179"/>
    </row>
    <row r="113" spans="1:10" x14ac:dyDescent="0.15">
      <c r="A113" s="147"/>
      <c r="B113" s="150"/>
      <c r="C113" s="14" t="s">
        <v>10</v>
      </c>
      <c r="D113" s="15">
        <v>5</v>
      </c>
      <c r="E113" s="17" t="s">
        <v>15</v>
      </c>
      <c r="F113" s="17" t="s">
        <v>34</v>
      </c>
      <c r="G113" s="21">
        <v>3</v>
      </c>
      <c r="H113" s="18"/>
      <c r="I113" s="19">
        <f t="shared" si="7"/>
        <v>0</v>
      </c>
      <c r="J113" s="179"/>
    </row>
    <row r="114" spans="1:10" x14ac:dyDescent="0.15">
      <c r="A114" s="147"/>
      <c r="B114" s="150"/>
      <c r="C114" s="23" t="s">
        <v>10</v>
      </c>
      <c r="D114" s="15">
        <v>6</v>
      </c>
      <c r="E114" s="24" t="s">
        <v>16</v>
      </c>
      <c r="F114" s="24" t="s">
        <v>17</v>
      </c>
      <c r="G114" s="21">
        <v>1</v>
      </c>
      <c r="H114" s="18"/>
      <c r="I114" s="25">
        <f t="shared" si="7"/>
        <v>0</v>
      </c>
      <c r="J114" s="179"/>
    </row>
    <row r="115" spans="1:10" x14ac:dyDescent="0.15">
      <c r="A115" s="147"/>
      <c r="B115" s="150"/>
      <c r="C115" s="23" t="s">
        <v>10</v>
      </c>
      <c r="D115" s="15">
        <v>7</v>
      </c>
      <c r="E115" s="24" t="s">
        <v>209</v>
      </c>
      <c r="F115" s="24" t="s">
        <v>210</v>
      </c>
      <c r="G115" s="21">
        <v>1</v>
      </c>
      <c r="H115" s="18"/>
      <c r="I115" s="25">
        <f t="shared" si="7"/>
        <v>0</v>
      </c>
      <c r="J115" s="179"/>
    </row>
    <row r="116" spans="1:10" x14ac:dyDescent="0.15">
      <c r="A116" s="147"/>
      <c r="B116" s="150"/>
      <c r="C116" s="14" t="s">
        <v>10</v>
      </c>
      <c r="D116" s="15">
        <v>8</v>
      </c>
      <c r="E116" s="17" t="s">
        <v>35</v>
      </c>
      <c r="F116" s="17" t="s">
        <v>36</v>
      </c>
      <c r="G116" s="21">
        <v>1</v>
      </c>
      <c r="H116" s="18"/>
      <c r="I116" s="19">
        <f t="shared" si="7"/>
        <v>0</v>
      </c>
      <c r="J116" s="179"/>
    </row>
    <row r="117" spans="1:10" x14ac:dyDescent="0.15">
      <c r="A117" s="147"/>
      <c r="B117" s="150"/>
      <c r="C117" s="23" t="s">
        <v>10</v>
      </c>
      <c r="D117" s="15">
        <v>9</v>
      </c>
      <c r="E117" s="24" t="s">
        <v>21</v>
      </c>
      <c r="F117" s="24" t="s">
        <v>37</v>
      </c>
      <c r="G117" s="21">
        <v>1</v>
      </c>
      <c r="H117" s="18"/>
      <c r="I117" s="25">
        <f t="shared" si="7"/>
        <v>0</v>
      </c>
      <c r="J117" s="179"/>
    </row>
    <row r="118" spans="1:10" x14ac:dyDescent="0.15">
      <c r="A118" s="147"/>
      <c r="B118" s="150"/>
      <c r="C118" s="14" t="s">
        <v>10</v>
      </c>
      <c r="D118" s="15">
        <v>10</v>
      </c>
      <c r="E118" s="17" t="s">
        <v>38</v>
      </c>
      <c r="F118" s="17" t="s">
        <v>39</v>
      </c>
      <c r="G118" s="21">
        <v>1</v>
      </c>
      <c r="H118" s="18"/>
      <c r="I118" s="19">
        <f t="shared" si="7"/>
        <v>0</v>
      </c>
      <c r="J118" s="179"/>
    </row>
    <row r="119" spans="1:10" x14ac:dyDescent="0.15">
      <c r="A119" s="147"/>
      <c r="B119" s="150"/>
      <c r="C119" s="14" t="s">
        <v>10</v>
      </c>
      <c r="D119" s="15">
        <v>11</v>
      </c>
      <c r="E119" s="17" t="s">
        <v>25</v>
      </c>
      <c r="F119" s="17" t="s">
        <v>26</v>
      </c>
      <c r="G119" s="21">
        <v>1</v>
      </c>
      <c r="H119" s="18"/>
      <c r="I119" s="19">
        <f t="shared" si="7"/>
        <v>0</v>
      </c>
      <c r="J119" s="179"/>
    </row>
    <row r="120" spans="1:10" x14ac:dyDescent="0.15">
      <c r="A120" s="147"/>
      <c r="B120" s="150"/>
      <c r="C120" s="14" t="s">
        <v>10</v>
      </c>
      <c r="D120" s="15">
        <v>12</v>
      </c>
      <c r="E120" s="17" t="s">
        <v>27</v>
      </c>
      <c r="F120" s="17" t="s">
        <v>40</v>
      </c>
      <c r="G120" s="21">
        <v>1</v>
      </c>
      <c r="H120" s="18"/>
      <c r="I120" s="19">
        <f t="shared" si="7"/>
        <v>0</v>
      </c>
      <c r="J120" s="179"/>
    </row>
    <row r="121" spans="1:10" x14ac:dyDescent="0.15">
      <c r="A121" s="147"/>
      <c r="B121" s="150"/>
      <c r="C121" s="14" t="s">
        <v>10</v>
      </c>
      <c r="D121" s="15">
        <v>13</v>
      </c>
      <c r="E121" s="44" t="s">
        <v>41</v>
      </c>
      <c r="F121" s="44" t="s">
        <v>98</v>
      </c>
      <c r="G121" s="45">
        <v>1</v>
      </c>
      <c r="H121" s="46"/>
      <c r="I121" s="19">
        <f t="shared" si="7"/>
        <v>0</v>
      </c>
      <c r="J121" s="179"/>
    </row>
    <row r="122" spans="1:10" x14ac:dyDescent="0.15">
      <c r="A122" s="147"/>
      <c r="B122" s="150"/>
      <c r="C122" s="26"/>
      <c r="D122" s="27"/>
      <c r="E122" s="27"/>
      <c r="F122" s="27"/>
      <c r="G122" s="28"/>
      <c r="H122" s="29"/>
      <c r="I122" s="30"/>
      <c r="J122" s="179"/>
    </row>
    <row r="123" spans="1:10" x14ac:dyDescent="0.15">
      <c r="A123" s="147"/>
      <c r="B123" s="150"/>
      <c r="C123" s="31" t="s">
        <v>10</v>
      </c>
      <c r="D123" s="32">
        <v>14</v>
      </c>
      <c r="E123" s="33" t="s">
        <v>101</v>
      </c>
      <c r="F123" s="34" t="s">
        <v>103</v>
      </c>
      <c r="G123" s="35">
        <v>1</v>
      </c>
      <c r="H123" s="36"/>
      <c r="I123" s="37">
        <f t="shared" ref="I123:I124" si="8">G123*H123</f>
        <v>0</v>
      </c>
      <c r="J123" s="20"/>
    </row>
    <row r="124" spans="1:10" x14ac:dyDescent="0.15">
      <c r="A124" s="147"/>
      <c r="B124" s="150"/>
      <c r="C124" s="14" t="s">
        <v>10</v>
      </c>
      <c r="D124" s="15">
        <v>15</v>
      </c>
      <c r="E124" s="17" t="s">
        <v>42</v>
      </c>
      <c r="F124" s="17" t="s">
        <v>43</v>
      </c>
      <c r="G124" s="15">
        <v>1</v>
      </c>
      <c r="H124" s="22"/>
      <c r="I124" s="37">
        <f t="shared" si="8"/>
        <v>0</v>
      </c>
      <c r="J124" s="20"/>
    </row>
    <row r="125" spans="1:10" ht="15" thickBot="1" x14ac:dyDescent="0.2">
      <c r="A125" s="148"/>
      <c r="B125" s="151"/>
      <c r="C125" s="38"/>
      <c r="D125" s="39"/>
      <c r="E125" s="39"/>
      <c r="F125" s="39"/>
      <c r="G125" s="40"/>
      <c r="H125" s="41"/>
      <c r="I125" s="42"/>
      <c r="J125" s="43"/>
    </row>
    <row r="126" spans="1:10" ht="28.5" customHeight="1" x14ac:dyDescent="0.15">
      <c r="A126" s="146">
        <v>6</v>
      </c>
      <c r="B126" s="149" t="s">
        <v>104</v>
      </c>
      <c r="C126" s="9" t="s">
        <v>9</v>
      </c>
      <c r="D126" s="152" t="s">
        <v>31</v>
      </c>
      <c r="E126" s="153"/>
      <c r="F126" s="10"/>
      <c r="G126" s="11"/>
      <c r="H126" s="12"/>
      <c r="I126" s="13"/>
      <c r="J126" s="173" t="s">
        <v>280</v>
      </c>
    </row>
    <row r="127" spans="1:10" x14ac:dyDescent="0.15">
      <c r="A127" s="147"/>
      <c r="B127" s="150"/>
      <c r="C127" s="14" t="s">
        <v>10</v>
      </c>
      <c r="D127" s="15">
        <v>1</v>
      </c>
      <c r="E127" s="16" t="s">
        <v>32</v>
      </c>
      <c r="F127" s="17" t="s">
        <v>227</v>
      </c>
      <c r="G127" s="15">
        <v>1</v>
      </c>
      <c r="H127" s="18"/>
      <c r="I127" s="19">
        <f t="shared" ref="I127:I139" si="9">G127*H127</f>
        <v>0</v>
      </c>
      <c r="J127" s="179"/>
    </row>
    <row r="128" spans="1:10" x14ac:dyDescent="0.15">
      <c r="A128" s="147"/>
      <c r="B128" s="150"/>
      <c r="C128" s="14" t="s">
        <v>10</v>
      </c>
      <c r="D128" s="15">
        <v>2</v>
      </c>
      <c r="E128" s="17" t="s">
        <v>96</v>
      </c>
      <c r="F128" s="17" t="s">
        <v>97</v>
      </c>
      <c r="G128" s="15">
        <v>1</v>
      </c>
      <c r="H128" s="22"/>
      <c r="I128" s="19">
        <f t="shared" si="9"/>
        <v>0</v>
      </c>
      <c r="J128" s="179"/>
    </row>
    <row r="129" spans="1:10" x14ac:dyDescent="0.15">
      <c r="A129" s="147"/>
      <c r="B129" s="150"/>
      <c r="C129" s="14" t="s">
        <v>10</v>
      </c>
      <c r="D129" s="15">
        <v>3</v>
      </c>
      <c r="E129" s="17" t="s">
        <v>33</v>
      </c>
      <c r="F129" s="17" t="s">
        <v>44</v>
      </c>
      <c r="G129" s="21">
        <v>1</v>
      </c>
      <c r="H129" s="22"/>
      <c r="I129" s="19">
        <f t="shared" si="9"/>
        <v>0</v>
      </c>
      <c r="J129" s="179"/>
    </row>
    <row r="130" spans="1:10" x14ac:dyDescent="0.15">
      <c r="A130" s="147"/>
      <c r="B130" s="150"/>
      <c r="C130" s="14" t="s">
        <v>10</v>
      </c>
      <c r="D130" s="15">
        <v>4</v>
      </c>
      <c r="E130" s="17" t="s">
        <v>45</v>
      </c>
      <c r="F130" s="17" t="s">
        <v>46</v>
      </c>
      <c r="G130" s="21">
        <v>1</v>
      </c>
      <c r="H130" s="18"/>
      <c r="I130" s="19">
        <f t="shared" si="9"/>
        <v>0</v>
      </c>
      <c r="J130" s="179"/>
    </row>
    <row r="131" spans="1:10" x14ac:dyDescent="0.15">
      <c r="A131" s="147"/>
      <c r="B131" s="150"/>
      <c r="C131" s="14" t="s">
        <v>10</v>
      </c>
      <c r="D131" s="15">
        <v>5</v>
      </c>
      <c r="E131" s="17" t="s">
        <v>15</v>
      </c>
      <c r="F131" s="17" t="s">
        <v>34</v>
      </c>
      <c r="G131" s="21">
        <v>3</v>
      </c>
      <c r="H131" s="18"/>
      <c r="I131" s="19">
        <f t="shared" si="9"/>
        <v>0</v>
      </c>
      <c r="J131" s="179"/>
    </row>
    <row r="132" spans="1:10" x14ac:dyDescent="0.15">
      <c r="A132" s="147"/>
      <c r="B132" s="150"/>
      <c r="C132" s="23" t="s">
        <v>10</v>
      </c>
      <c r="D132" s="15">
        <v>6</v>
      </c>
      <c r="E132" s="24" t="s">
        <v>16</v>
      </c>
      <c r="F132" s="24" t="s">
        <v>17</v>
      </c>
      <c r="G132" s="21">
        <v>1</v>
      </c>
      <c r="H132" s="18"/>
      <c r="I132" s="25">
        <f t="shared" si="9"/>
        <v>0</v>
      </c>
      <c r="J132" s="179"/>
    </row>
    <row r="133" spans="1:10" x14ac:dyDescent="0.15">
      <c r="A133" s="147"/>
      <c r="B133" s="150"/>
      <c r="C133" s="23" t="s">
        <v>10</v>
      </c>
      <c r="D133" s="15">
        <v>7</v>
      </c>
      <c r="E133" s="24" t="s">
        <v>209</v>
      </c>
      <c r="F133" s="24" t="s">
        <v>210</v>
      </c>
      <c r="G133" s="21">
        <v>1</v>
      </c>
      <c r="H133" s="18"/>
      <c r="I133" s="25">
        <f t="shared" si="9"/>
        <v>0</v>
      </c>
      <c r="J133" s="179"/>
    </row>
    <row r="134" spans="1:10" x14ac:dyDescent="0.15">
      <c r="A134" s="147"/>
      <c r="B134" s="150"/>
      <c r="C134" s="14" t="s">
        <v>10</v>
      </c>
      <c r="D134" s="15">
        <v>8</v>
      </c>
      <c r="E134" s="17" t="s">
        <v>35</v>
      </c>
      <c r="F134" s="17" t="s">
        <v>36</v>
      </c>
      <c r="G134" s="21">
        <v>1</v>
      </c>
      <c r="H134" s="18"/>
      <c r="I134" s="19">
        <f t="shared" si="9"/>
        <v>0</v>
      </c>
      <c r="J134" s="179"/>
    </row>
    <row r="135" spans="1:10" x14ac:dyDescent="0.15">
      <c r="A135" s="147"/>
      <c r="B135" s="150"/>
      <c r="C135" s="23" t="s">
        <v>10</v>
      </c>
      <c r="D135" s="15">
        <v>9</v>
      </c>
      <c r="E135" s="24" t="s">
        <v>21</v>
      </c>
      <c r="F135" s="24" t="s">
        <v>37</v>
      </c>
      <c r="G135" s="21">
        <v>1</v>
      </c>
      <c r="H135" s="18"/>
      <c r="I135" s="25">
        <f t="shared" si="9"/>
        <v>0</v>
      </c>
      <c r="J135" s="179"/>
    </row>
    <row r="136" spans="1:10" x14ac:dyDescent="0.15">
      <c r="A136" s="147"/>
      <c r="B136" s="150"/>
      <c r="C136" s="14" t="s">
        <v>10</v>
      </c>
      <c r="D136" s="15">
        <v>10</v>
      </c>
      <c r="E136" s="17" t="s">
        <v>38</v>
      </c>
      <c r="F136" s="17" t="s">
        <v>39</v>
      </c>
      <c r="G136" s="21">
        <v>1</v>
      </c>
      <c r="H136" s="18"/>
      <c r="I136" s="19">
        <f t="shared" si="9"/>
        <v>0</v>
      </c>
      <c r="J136" s="179"/>
    </row>
    <row r="137" spans="1:10" x14ac:dyDescent="0.15">
      <c r="A137" s="147"/>
      <c r="B137" s="150"/>
      <c r="C137" s="14" t="s">
        <v>10</v>
      </c>
      <c r="D137" s="15">
        <v>11</v>
      </c>
      <c r="E137" s="17" t="s">
        <v>25</v>
      </c>
      <c r="F137" s="17" t="s">
        <v>26</v>
      </c>
      <c r="G137" s="21">
        <v>1</v>
      </c>
      <c r="H137" s="18"/>
      <c r="I137" s="19">
        <f t="shared" si="9"/>
        <v>0</v>
      </c>
      <c r="J137" s="179"/>
    </row>
    <row r="138" spans="1:10" x14ac:dyDescent="0.15">
      <c r="A138" s="147"/>
      <c r="B138" s="150"/>
      <c r="C138" s="14" t="s">
        <v>10</v>
      </c>
      <c r="D138" s="15">
        <v>12</v>
      </c>
      <c r="E138" s="17" t="s">
        <v>27</v>
      </c>
      <c r="F138" s="17" t="s">
        <v>40</v>
      </c>
      <c r="G138" s="21">
        <v>1</v>
      </c>
      <c r="H138" s="18"/>
      <c r="I138" s="19">
        <f t="shared" si="9"/>
        <v>0</v>
      </c>
      <c r="J138" s="179"/>
    </row>
    <row r="139" spans="1:10" x14ac:dyDescent="0.15">
      <c r="A139" s="147"/>
      <c r="B139" s="150"/>
      <c r="C139" s="14" t="s">
        <v>10</v>
      </c>
      <c r="D139" s="15">
        <v>13</v>
      </c>
      <c r="E139" s="44" t="s">
        <v>41</v>
      </c>
      <c r="F139" s="44" t="s">
        <v>98</v>
      </c>
      <c r="G139" s="45">
        <v>1</v>
      </c>
      <c r="H139" s="46"/>
      <c r="I139" s="19">
        <f t="shared" si="9"/>
        <v>0</v>
      </c>
      <c r="J139" s="179"/>
    </row>
    <row r="140" spans="1:10" x14ac:dyDescent="0.15">
      <c r="A140" s="147"/>
      <c r="B140" s="150"/>
      <c r="C140" s="26"/>
      <c r="D140" s="27"/>
      <c r="E140" s="27"/>
      <c r="F140" s="27"/>
      <c r="G140" s="28"/>
      <c r="H140" s="29"/>
      <c r="I140" s="30"/>
      <c r="J140" s="179"/>
    </row>
    <row r="141" spans="1:10" x14ac:dyDescent="0.15">
      <c r="A141" s="147"/>
      <c r="B141" s="150"/>
      <c r="C141" s="31" t="s">
        <v>10</v>
      </c>
      <c r="D141" s="32">
        <v>14</v>
      </c>
      <c r="E141" s="33" t="s">
        <v>101</v>
      </c>
      <c r="F141" s="34" t="s">
        <v>103</v>
      </c>
      <c r="G141" s="35">
        <v>1</v>
      </c>
      <c r="H141" s="36"/>
      <c r="I141" s="37">
        <f t="shared" ref="I141:I142" si="10">G141*H141</f>
        <v>0</v>
      </c>
      <c r="J141" s="20"/>
    </row>
    <row r="142" spans="1:10" x14ac:dyDescent="0.15">
      <c r="A142" s="147"/>
      <c r="B142" s="150"/>
      <c r="C142" s="14" t="s">
        <v>10</v>
      </c>
      <c r="D142" s="15">
        <v>15</v>
      </c>
      <c r="E142" s="17" t="s">
        <v>42</v>
      </c>
      <c r="F142" s="17" t="s">
        <v>43</v>
      </c>
      <c r="G142" s="15">
        <v>1</v>
      </c>
      <c r="H142" s="22"/>
      <c r="I142" s="37">
        <f t="shared" si="10"/>
        <v>0</v>
      </c>
      <c r="J142" s="20"/>
    </row>
    <row r="143" spans="1:10" ht="15" thickBot="1" x14ac:dyDescent="0.2">
      <c r="A143" s="148"/>
      <c r="B143" s="151"/>
      <c r="C143" s="38"/>
      <c r="D143" s="39"/>
      <c r="E143" s="39"/>
      <c r="F143" s="39"/>
      <c r="G143" s="40"/>
      <c r="H143" s="41"/>
      <c r="I143" s="42"/>
      <c r="J143" s="43"/>
    </row>
    <row r="144" spans="1:10" ht="28.5" customHeight="1" x14ac:dyDescent="0.15">
      <c r="A144" s="146">
        <v>7</v>
      </c>
      <c r="B144" s="149" t="s">
        <v>286</v>
      </c>
      <c r="C144" s="9" t="s">
        <v>9</v>
      </c>
      <c r="D144" s="202" t="s">
        <v>302</v>
      </c>
      <c r="E144" s="203"/>
      <c r="F144" s="10"/>
      <c r="G144" s="11"/>
      <c r="H144" s="12"/>
      <c r="I144" s="13"/>
      <c r="J144" s="173" t="s">
        <v>282</v>
      </c>
    </row>
    <row r="145" spans="1:10" x14ac:dyDescent="0.15">
      <c r="A145" s="147"/>
      <c r="B145" s="150"/>
      <c r="C145" s="14" t="s">
        <v>10</v>
      </c>
      <c r="D145" s="15">
        <v>1</v>
      </c>
      <c r="E145" s="16" t="s">
        <v>228</v>
      </c>
      <c r="F145" s="17" t="s">
        <v>229</v>
      </c>
      <c r="G145" s="15">
        <v>1</v>
      </c>
      <c r="H145" s="18"/>
      <c r="I145" s="19">
        <f t="shared" ref="I145:I164" si="11">G145*H145</f>
        <v>0</v>
      </c>
      <c r="J145" s="174"/>
    </row>
    <row r="146" spans="1:10" x14ac:dyDescent="0.15">
      <c r="A146" s="147"/>
      <c r="B146" s="150"/>
      <c r="C146" s="14" t="s">
        <v>10</v>
      </c>
      <c r="D146" s="15">
        <v>2</v>
      </c>
      <c r="E146" s="16" t="s">
        <v>226</v>
      </c>
      <c r="F146" s="17" t="s">
        <v>206</v>
      </c>
      <c r="G146" s="21">
        <v>1</v>
      </c>
      <c r="H146" s="22"/>
      <c r="I146" s="19">
        <f t="shared" si="11"/>
        <v>0</v>
      </c>
      <c r="J146" s="174"/>
    </row>
    <row r="147" spans="1:10" x14ac:dyDescent="0.15">
      <c r="A147" s="147"/>
      <c r="B147" s="150"/>
      <c r="C147" s="14" t="s">
        <v>10</v>
      </c>
      <c r="D147" s="15">
        <v>3</v>
      </c>
      <c r="E147" s="17" t="s">
        <v>13</v>
      </c>
      <c r="F147" s="17" t="s">
        <v>14</v>
      </c>
      <c r="G147" s="15">
        <v>1</v>
      </c>
      <c r="H147" s="22"/>
      <c r="I147" s="19">
        <f t="shared" si="11"/>
        <v>0</v>
      </c>
      <c r="J147" s="174"/>
    </row>
    <row r="148" spans="1:10" x14ac:dyDescent="0.15">
      <c r="A148" s="147"/>
      <c r="B148" s="150"/>
      <c r="C148" s="14" t="s">
        <v>10</v>
      </c>
      <c r="D148" s="15">
        <v>4</v>
      </c>
      <c r="E148" s="17" t="s">
        <v>207</v>
      </c>
      <c r="F148" s="17" t="s">
        <v>208</v>
      </c>
      <c r="G148" s="15">
        <v>1</v>
      </c>
      <c r="H148" s="22"/>
      <c r="I148" s="19">
        <f t="shared" si="11"/>
        <v>0</v>
      </c>
      <c r="J148" s="174"/>
    </row>
    <row r="149" spans="1:10" x14ac:dyDescent="0.15">
      <c r="A149" s="147"/>
      <c r="B149" s="150"/>
      <c r="C149" s="14" t="s">
        <v>10</v>
      </c>
      <c r="D149" s="15">
        <v>5</v>
      </c>
      <c r="E149" s="17" t="s">
        <v>209</v>
      </c>
      <c r="F149" s="17" t="s">
        <v>210</v>
      </c>
      <c r="G149" s="21">
        <v>1</v>
      </c>
      <c r="H149" s="22"/>
      <c r="I149" s="19">
        <f t="shared" si="11"/>
        <v>0</v>
      </c>
      <c r="J149" s="174"/>
    </row>
    <row r="150" spans="1:10" x14ac:dyDescent="0.15">
      <c r="A150" s="147"/>
      <c r="B150" s="150"/>
      <c r="C150" s="14" t="s">
        <v>10</v>
      </c>
      <c r="D150" s="15">
        <v>6</v>
      </c>
      <c r="E150" s="17" t="s">
        <v>230</v>
      </c>
      <c r="F150" s="17" t="s">
        <v>231</v>
      </c>
      <c r="G150" s="21">
        <v>1</v>
      </c>
      <c r="H150" s="18"/>
      <c r="I150" s="19">
        <f t="shared" si="11"/>
        <v>0</v>
      </c>
      <c r="J150" s="174"/>
    </row>
    <row r="151" spans="1:10" x14ac:dyDescent="0.15">
      <c r="A151" s="147"/>
      <c r="B151" s="150"/>
      <c r="C151" s="14" t="s">
        <v>10</v>
      </c>
      <c r="D151" s="15">
        <v>7</v>
      </c>
      <c r="E151" s="17" t="s">
        <v>15</v>
      </c>
      <c r="F151" s="17" t="s">
        <v>211</v>
      </c>
      <c r="G151" s="21">
        <v>3</v>
      </c>
      <c r="H151" s="18"/>
      <c r="I151" s="19">
        <f t="shared" si="11"/>
        <v>0</v>
      </c>
      <c r="J151" s="174"/>
    </row>
    <row r="152" spans="1:10" x14ac:dyDescent="0.15">
      <c r="A152" s="147"/>
      <c r="B152" s="150"/>
      <c r="C152" s="23" t="s">
        <v>10</v>
      </c>
      <c r="D152" s="15">
        <v>8</v>
      </c>
      <c r="E152" s="24" t="s">
        <v>47</v>
      </c>
      <c r="F152" s="24" t="s">
        <v>232</v>
      </c>
      <c r="G152" s="21">
        <v>6</v>
      </c>
      <c r="H152" s="18"/>
      <c r="I152" s="25">
        <f t="shared" si="11"/>
        <v>0</v>
      </c>
      <c r="J152" s="174"/>
    </row>
    <row r="153" spans="1:10" x14ac:dyDescent="0.15">
      <c r="A153" s="147"/>
      <c r="B153" s="150"/>
      <c r="C153" s="23" t="s">
        <v>10</v>
      </c>
      <c r="D153" s="15">
        <v>9</v>
      </c>
      <c r="E153" s="24" t="s">
        <v>105</v>
      </c>
      <c r="F153" s="24" t="s">
        <v>48</v>
      </c>
      <c r="G153" s="21">
        <v>1</v>
      </c>
      <c r="H153" s="18"/>
      <c r="I153" s="25">
        <f t="shared" si="11"/>
        <v>0</v>
      </c>
      <c r="J153" s="174"/>
    </row>
    <row r="154" spans="1:10" x14ac:dyDescent="0.15">
      <c r="A154" s="147"/>
      <c r="B154" s="150"/>
      <c r="C154" s="14" t="s">
        <v>10</v>
      </c>
      <c r="D154" s="15">
        <v>10</v>
      </c>
      <c r="E154" s="17" t="s">
        <v>16</v>
      </c>
      <c r="F154" s="17" t="s">
        <v>17</v>
      </c>
      <c r="G154" s="21">
        <v>1</v>
      </c>
      <c r="H154" s="18"/>
      <c r="I154" s="19">
        <f t="shared" si="11"/>
        <v>0</v>
      </c>
      <c r="J154" s="174"/>
    </row>
    <row r="155" spans="1:10" x14ac:dyDescent="0.15">
      <c r="A155" s="147"/>
      <c r="B155" s="150"/>
      <c r="C155" s="23" t="s">
        <v>10</v>
      </c>
      <c r="D155" s="15">
        <v>11</v>
      </c>
      <c r="E155" s="24" t="s">
        <v>212</v>
      </c>
      <c r="F155" s="24" t="s">
        <v>213</v>
      </c>
      <c r="G155" s="21">
        <v>1</v>
      </c>
      <c r="H155" s="18"/>
      <c r="I155" s="25">
        <f t="shared" si="11"/>
        <v>0</v>
      </c>
      <c r="J155" s="174"/>
    </row>
    <row r="156" spans="1:10" x14ac:dyDescent="0.15">
      <c r="A156" s="147"/>
      <c r="B156" s="150"/>
      <c r="C156" s="14" t="s">
        <v>10</v>
      </c>
      <c r="D156" s="15">
        <v>12</v>
      </c>
      <c r="E156" s="17" t="s">
        <v>233</v>
      </c>
      <c r="F156" s="17" t="s">
        <v>234</v>
      </c>
      <c r="G156" s="21">
        <v>1</v>
      </c>
      <c r="H156" s="18"/>
      <c r="I156" s="19">
        <f t="shared" si="11"/>
        <v>0</v>
      </c>
      <c r="J156" s="174"/>
    </row>
    <row r="157" spans="1:10" x14ac:dyDescent="0.15">
      <c r="A157" s="147"/>
      <c r="B157" s="150"/>
      <c r="C157" s="14" t="s">
        <v>10</v>
      </c>
      <c r="D157" s="15">
        <v>13</v>
      </c>
      <c r="E157" s="17" t="s">
        <v>235</v>
      </c>
      <c r="F157" s="17" t="s">
        <v>236</v>
      </c>
      <c r="G157" s="21">
        <v>1</v>
      </c>
      <c r="H157" s="18"/>
      <c r="I157" s="19">
        <f t="shared" si="11"/>
        <v>0</v>
      </c>
      <c r="J157" s="174"/>
    </row>
    <row r="158" spans="1:10" x14ac:dyDescent="0.15">
      <c r="A158" s="147"/>
      <c r="B158" s="150"/>
      <c r="C158" s="14" t="s">
        <v>10</v>
      </c>
      <c r="D158" s="15">
        <v>14</v>
      </c>
      <c r="E158" s="17" t="s">
        <v>49</v>
      </c>
      <c r="F158" s="17" t="s">
        <v>50</v>
      </c>
      <c r="G158" s="21">
        <v>1</v>
      </c>
      <c r="H158" s="18"/>
      <c r="I158" s="19">
        <f t="shared" si="11"/>
        <v>0</v>
      </c>
      <c r="J158" s="174"/>
    </row>
    <row r="159" spans="1:10" x14ac:dyDescent="0.15">
      <c r="A159" s="147"/>
      <c r="B159" s="150"/>
      <c r="C159" s="14" t="s">
        <v>10</v>
      </c>
      <c r="D159" s="15">
        <v>15</v>
      </c>
      <c r="E159" s="44" t="s">
        <v>21</v>
      </c>
      <c r="F159" s="44" t="s">
        <v>22</v>
      </c>
      <c r="G159" s="45">
        <v>1</v>
      </c>
      <c r="H159" s="46"/>
      <c r="I159" s="19">
        <f t="shared" si="11"/>
        <v>0</v>
      </c>
      <c r="J159" s="174"/>
    </row>
    <row r="160" spans="1:10" x14ac:dyDescent="0.15">
      <c r="A160" s="147"/>
      <c r="B160" s="150"/>
      <c r="C160" s="14" t="s">
        <v>10</v>
      </c>
      <c r="D160" s="15">
        <v>16</v>
      </c>
      <c r="E160" s="44" t="s">
        <v>222</v>
      </c>
      <c r="F160" s="44" t="s">
        <v>223</v>
      </c>
      <c r="G160" s="45">
        <v>1</v>
      </c>
      <c r="H160" s="46"/>
      <c r="I160" s="19">
        <f t="shared" si="11"/>
        <v>0</v>
      </c>
      <c r="J160" s="174"/>
    </row>
    <row r="161" spans="1:10" x14ac:dyDescent="0.15">
      <c r="A161" s="147"/>
      <c r="B161" s="150"/>
      <c r="C161" s="23" t="s">
        <v>10</v>
      </c>
      <c r="D161" s="15">
        <v>17</v>
      </c>
      <c r="E161" s="24" t="s">
        <v>23</v>
      </c>
      <c r="F161" s="24" t="s">
        <v>24</v>
      </c>
      <c r="G161" s="21">
        <v>1</v>
      </c>
      <c r="H161" s="18"/>
      <c r="I161" s="25">
        <f t="shared" si="11"/>
        <v>0</v>
      </c>
      <c r="J161" s="174"/>
    </row>
    <row r="162" spans="1:10" x14ac:dyDescent="0.15">
      <c r="A162" s="147"/>
      <c r="B162" s="150"/>
      <c r="C162" s="14" t="s">
        <v>10</v>
      </c>
      <c r="D162" s="15">
        <v>18</v>
      </c>
      <c r="E162" s="17" t="s">
        <v>25</v>
      </c>
      <c r="F162" s="17" t="s">
        <v>26</v>
      </c>
      <c r="G162" s="21">
        <v>1</v>
      </c>
      <c r="H162" s="18"/>
      <c r="I162" s="19">
        <f t="shared" si="11"/>
        <v>0</v>
      </c>
      <c r="J162" s="174"/>
    </row>
    <row r="163" spans="1:10" x14ac:dyDescent="0.15">
      <c r="A163" s="147"/>
      <c r="B163" s="150"/>
      <c r="C163" s="14" t="s">
        <v>10</v>
      </c>
      <c r="D163" s="15">
        <v>19</v>
      </c>
      <c r="E163" s="17" t="s">
        <v>27</v>
      </c>
      <c r="F163" s="17" t="s">
        <v>28</v>
      </c>
      <c r="G163" s="21">
        <v>1</v>
      </c>
      <c r="H163" s="18"/>
      <c r="I163" s="19">
        <f t="shared" si="11"/>
        <v>0</v>
      </c>
      <c r="J163" s="174"/>
    </row>
    <row r="164" spans="1:10" x14ac:dyDescent="0.15">
      <c r="A164" s="147"/>
      <c r="B164" s="150"/>
      <c r="C164" s="14" t="s">
        <v>10</v>
      </c>
      <c r="D164" s="15">
        <v>20</v>
      </c>
      <c r="E164" s="17" t="s">
        <v>29</v>
      </c>
      <c r="F164" s="17" t="s">
        <v>221</v>
      </c>
      <c r="G164" s="21">
        <v>1</v>
      </c>
      <c r="H164" s="18"/>
      <c r="I164" s="19">
        <f t="shared" si="11"/>
        <v>0</v>
      </c>
      <c r="J164" s="174"/>
    </row>
    <row r="165" spans="1:10" x14ac:dyDescent="0.15">
      <c r="A165" s="147"/>
      <c r="B165" s="150"/>
      <c r="C165" s="26"/>
      <c r="D165" s="27"/>
      <c r="E165" s="27"/>
      <c r="F165" s="27"/>
      <c r="G165" s="28"/>
      <c r="H165" s="29"/>
      <c r="I165" s="30"/>
      <c r="J165" s="174"/>
    </row>
    <row r="166" spans="1:10" x14ac:dyDescent="0.15">
      <c r="A166" s="147"/>
      <c r="B166" s="150"/>
      <c r="C166" s="31" t="s">
        <v>10</v>
      </c>
      <c r="D166" s="32">
        <v>21</v>
      </c>
      <c r="E166" s="33" t="s">
        <v>101</v>
      </c>
      <c r="F166" s="34" t="s">
        <v>106</v>
      </c>
      <c r="G166" s="35">
        <v>1</v>
      </c>
      <c r="H166" s="36"/>
      <c r="I166" s="37">
        <f t="shared" ref="I166:I167" si="12">G166*H166</f>
        <v>0</v>
      </c>
      <c r="J166" s="20"/>
    </row>
    <row r="167" spans="1:10" x14ac:dyDescent="0.15">
      <c r="A167" s="147"/>
      <c r="B167" s="150"/>
      <c r="C167" s="14" t="s">
        <v>10</v>
      </c>
      <c r="D167" s="15">
        <v>22</v>
      </c>
      <c r="E167" s="17" t="s">
        <v>42</v>
      </c>
      <c r="F167" s="17" t="s">
        <v>43</v>
      </c>
      <c r="G167" s="15">
        <v>1</v>
      </c>
      <c r="H167" s="22"/>
      <c r="I167" s="37">
        <f t="shared" si="12"/>
        <v>0</v>
      </c>
      <c r="J167" s="20"/>
    </row>
    <row r="168" spans="1:10" ht="15" thickBot="1" x14ac:dyDescent="0.2">
      <c r="A168" s="148"/>
      <c r="B168" s="151"/>
      <c r="C168" s="38"/>
      <c r="D168" s="39"/>
      <c r="E168" s="39"/>
      <c r="F168" s="39"/>
      <c r="G168" s="40"/>
      <c r="H168" s="41"/>
      <c r="I168" s="42"/>
      <c r="J168" s="43"/>
    </row>
    <row r="169" spans="1:10" ht="28.5" customHeight="1" x14ac:dyDescent="0.15">
      <c r="A169" s="146">
        <v>8</v>
      </c>
      <c r="B169" s="149" t="s">
        <v>287</v>
      </c>
      <c r="C169" s="9" t="s">
        <v>9</v>
      </c>
      <c r="D169" s="202" t="s">
        <v>302</v>
      </c>
      <c r="E169" s="203"/>
      <c r="F169" s="10"/>
      <c r="G169" s="11"/>
      <c r="H169" s="12"/>
      <c r="I169" s="13"/>
      <c r="J169" s="173" t="s">
        <v>283</v>
      </c>
    </row>
    <row r="170" spans="1:10" x14ac:dyDescent="0.15">
      <c r="A170" s="147"/>
      <c r="B170" s="150"/>
      <c r="C170" s="14" t="s">
        <v>10</v>
      </c>
      <c r="D170" s="15">
        <v>1</v>
      </c>
      <c r="E170" s="16" t="s">
        <v>228</v>
      </c>
      <c r="F170" s="17" t="s">
        <v>229</v>
      </c>
      <c r="G170" s="15">
        <v>1</v>
      </c>
      <c r="H170" s="18"/>
      <c r="I170" s="19">
        <f t="shared" ref="I170:I189" si="13">G170*H170</f>
        <v>0</v>
      </c>
      <c r="J170" s="174"/>
    </row>
    <row r="171" spans="1:10" x14ac:dyDescent="0.15">
      <c r="A171" s="147"/>
      <c r="B171" s="150"/>
      <c r="C171" s="14" t="s">
        <v>10</v>
      </c>
      <c r="D171" s="15">
        <v>2</v>
      </c>
      <c r="E171" s="16" t="s">
        <v>226</v>
      </c>
      <c r="F171" s="17" t="s">
        <v>206</v>
      </c>
      <c r="G171" s="21">
        <v>1</v>
      </c>
      <c r="H171" s="22"/>
      <c r="I171" s="19">
        <f t="shared" si="13"/>
        <v>0</v>
      </c>
      <c r="J171" s="174"/>
    </row>
    <row r="172" spans="1:10" x14ac:dyDescent="0.15">
      <c r="A172" s="147"/>
      <c r="B172" s="150"/>
      <c r="C172" s="14" t="s">
        <v>10</v>
      </c>
      <c r="D172" s="15">
        <v>3</v>
      </c>
      <c r="E172" s="17" t="s">
        <v>13</v>
      </c>
      <c r="F172" s="17" t="s">
        <v>14</v>
      </c>
      <c r="G172" s="15">
        <v>1</v>
      </c>
      <c r="H172" s="22"/>
      <c r="I172" s="19">
        <f t="shared" si="13"/>
        <v>0</v>
      </c>
      <c r="J172" s="174"/>
    </row>
    <row r="173" spans="1:10" x14ac:dyDescent="0.15">
      <c r="A173" s="147"/>
      <c r="B173" s="150"/>
      <c r="C173" s="14" t="s">
        <v>10</v>
      </c>
      <c r="D173" s="15">
        <v>4</v>
      </c>
      <c r="E173" s="17" t="s">
        <v>207</v>
      </c>
      <c r="F173" s="17" t="s">
        <v>208</v>
      </c>
      <c r="G173" s="15">
        <v>1</v>
      </c>
      <c r="H173" s="22"/>
      <c r="I173" s="19">
        <f t="shared" si="13"/>
        <v>0</v>
      </c>
      <c r="J173" s="174"/>
    </row>
    <row r="174" spans="1:10" x14ac:dyDescent="0.15">
      <c r="A174" s="147"/>
      <c r="B174" s="150"/>
      <c r="C174" s="14" t="s">
        <v>10</v>
      </c>
      <c r="D174" s="15">
        <v>5</v>
      </c>
      <c r="E174" s="17" t="s">
        <v>209</v>
      </c>
      <c r="F174" s="17" t="s">
        <v>210</v>
      </c>
      <c r="G174" s="21">
        <v>1</v>
      </c>
      <c r="H174" s="22"/>
      <c r="I174" s="19">
        <f t="shared" si="13"/>
        <v>0</v>
      </c>
      <c r="J174" s="174"/>
    </row>
    <row r="175" spans="1:10" x14ac:dyDescent="0.15">
      <c r="A175" s="147"/>
      <c r="B175" s="150"/>
      <c r="C175" s="14" t="s">
        <v>10</v>
      </c>
      <c r="D175" s="15">
        <v>6</v>
      </c>
      <c r="E175" s="17" t="s">
        <v>230</v>
      </c>
      <c r="F175" s="17" t="s">
        <v>231</v>
      </c>
      <c r="G175" s="21">
        <v>1</v>
      </c>
      <c r="H175" s="18"/>
      <c r="I175" s="19">
        <f t="shared" si="13"/>
        <v>0</v>
      </c>
      <c r="J175" s="174"/>
    </row>
    <row r="176" spans="1:10" x14ac:dyDescent="0.15">
      <c r="A176" s="147"/>
      <c r="B176" s="150"/>
      <c r="C176" s="14" t="s">
        <v>10</v>
      </c>
      <c r="D176" s="15">
        <v>7</v>
      </c>
      <c r="E176" s="17" t="s">
        <v>15</v>
      </c>
      <c r="F176" s="17" t="s">
        <v>211</v>
      </c>
      <c r="G176" s="21">
        <v>3</v>
      </c>
      <c r="H176" s="18"/>
      <c r="I176" s="19">
        <f t="shared" si="13"/>
        <v>0</v>
      </c>
      <c r="J176" s="174"/>
    </row>
    <row r="177" spans="1:10" x14ac:dyDescent="0.15">
      <c r="A177" s="147"/>
      <c r="B177" s="150"/>
      <c r="C177" s="23" t="s">
        <v>10</v>
      </c>
      <c r="D177" s="15">
        <v>8</v>
      </c>
      <c r="E177" s="24" t="s">
        <v>47</v>
      </c>
      <c r="F177" s="24" t="s">
        <v>232</v>
      </c>
      <c r="G177" s="21">
        <v>6</v>
      </c>
      <c r="H177" s="18"/>
      <c r="I177" s="25">
        <f t="shared" si="13"/>
        <v>0</v>
      </c>
      <c r="J177" s="174"/>
    </row>
    <row r="178" spans="1:10" x14ac:dyDescent="0.15">
      <c r="A178" s="147"/>
      <c r="B178" s="150"/>
      <c r="C178" s="23" t="s">
        <v>10</v>
      </c>
      <c r="D178" s="15">
        <v>9</v>
      </c>
      <c r="E178" s="24" t="s">
        <v>105</v>
      </c>
      <c r="F178" s="24" t="s">
        <v>48</v>
      </c>
      <c r="G178" s="21">
        <v>1</v>
      </c>
      <c r="H178" s="18"/>
      <c r="I178" s="25">
        <f t="shared" si="13"/>
        <v>0</v>
      </c>
      <c r="J178" s="174"/>
    </row>
    <row r="179" spans="1:10" x14ac:dyDescent="0.15">
      <c r="A179" s="147"/>
      <c r="B179" s="150"/>
      <c r="C179" s="14" t="s">
        <v>10</v>
      </c>
      <c r="D179" s="15">
        <v>10</v>
      </c>
      <c r="E179" s="17" t="s">
        <v>16</v>
      </c>
      <c r="F179" s="17" t="s">
        <v>17</v>
      </c>
      <c r="G179" s="21">
        <v>1</v>
      </c>
      <c r="H179" s="18"/>
      <c r="I179" s="19">
        <f t="shared" si="13"/>
        <v>0</v>
      </c>
      <c r="J179" s="174"/>
    </row>
    <row r="180" spans="1:10" x14ac:dyDescent="0.15">
      <c r="A180" s="147"/>
      <c r="B180" s="150"/>
      <c r="C180" s="23" t="s">
        <v>10</v>
      </c>
      <c r="D180" s="15">
        <v>11</v>
      </c>
      <c r="E180" s="24" t="s">
        <v>212</v>
      </c>
      <c r="F180" s="24" t="s">
        <v>213</v>
      </c>
      <c r="G180" s="21">
        <v>1</v>
      </c>
      <c r="H180" s="18"/>
      <c r="I180" s="25">
        <f t="shared" si="13"/>
        <v>0</v>
      </c>
      <c r="J180" s="174"/>
    </row>
    <row r="181" spans="1:10" x14ac:dyDescent="0.15">
      <c r="A181" s="147"/>
      <c r="B181" s="150"/>
      <c r="C181" s="14" t="s">
        <v>10</v>
      </c>
      <c r="D181" s="15">
        <v>12</v>
      </c>
      <c r="E181" s="17" t="s">
        <v>233</v>
      </c>
      <c r="F181" s="17" t="s">
        <v>234</v>
      </c>
      <c r="G181" s="21">
        <v>1</v>
      </c>
      <c r="H181" s="18"/>
      <c r="I181" s="19">
        <f t="shared" si="13"/>
        <v>0</v>
      </c>
      <c r="J181" s="174"/>
    </row>
    <row r="182" spans="1:10" x14ac:dyDescent="0.15">
      <c r="A182" s="147"/>
      <c r="B182" s="150"/>
      <c r="C182" s="14" t="s">
        <v>10</v>
      </c>
      <c r="D182" s="15">
        <v>13</v>
      </c>
      <c r="E182" s="17" t="s">
        <v>235</v>
      </c>
      <c r="F182" s="17" t="s">
        <v>236</v>
      </c>
      <c r="G182" s="21">
        <v>1</v>
      </c>
      <c r="H182" s="18"/>
      <c r="I182" s="19">
        <f t="shared" si="13"/>
        <v>0</v>
      </c>
      <c r="J182" s="174"/>
    </row>
    <row r="183" spans="1:10" x14ac:dyDescent="0.15">
      <c r="A183" s="147"/>
      <c r="B183" s="150"/>
      <c r="C183" s="14" t="s">
        <v>10</v>
      </c>
      <c r="D183" s="15">
        <v>14</v>
      </c>
      <c r="E183" s="17" t="s">
        <v>49</v>
      </c>
      <c r="F183" s="17" t="s">
        <v>50</v>
      </c>
      <c r="G183" s="21">
        <v>1</v>
      </c>
      <c r="H183" s="18"/>
      <c r="I183" s="19">
        <f t="shared" si="13"/>
        <v>0</v>
      </c>
      <c r="J183" s="174"/>
    </row>
    <row r="184" spans="1:10" x14ac:dyDescent="0.15">
      <c r="A184" s="147"/>
      <c r="B184" s="150"/>
      <c r="C184" s="14" t="s">
        <v>10</v>
      </c>
      <c r="D184" s="15">
        <v>15</v>
      </c>
      <c r="E184" s="44" t="s">
        <v>21</v>
      </c>
      <c r="F184" s="44" t="s">
        <v>22</v>
      </c>
      <c r="G184" s="45">
        <v>1</v>
      </c>
      <c r="H184" s="46"/>
      <c r="I184" s="19">
        <f t="shared" si="13"/>
        <v>0</v>
      </c>
      <c r="J184" s="174"/>
    </row>
    <row r="185" spans="1:10" x14ac:dyDescent="0.15">
      <c r="A185" s="147"/>
      <c r="B185" s="150"/>
      <c r="C185" s="14" t="s">
        <v>10</v>
      </c>
      <c r="D185" s="15">
        <v>16</v>
      </c>
      <c r="E185" s="44" t="s">
        <v>222</v>
      </c>
      <c r="F185" s="44" t="s">
        <v>223</v>
      </c>
      <c r="G185" s="45">
        <v>1</v>
      </c>
      <c r="H185" s="46"/>
      <c r="I185" s="19">
        <f t="shared" si="13"/>
        <v>0</v>
      </c>
      <c r="J185" s="174"/>
    </row>
    <row r="186" spans="1:10" x14ac:dyDescent="0.15">
      <c r="A186" s="147"/>
      <c r="B186" s="150"/>
      <c r="C186" s="23" t="s">
        <v>10</v>
      </c>
      <c r="D186" s="15">
        <v>17</v>
      </c>
      <c r="E186" s="24" t="s">
        <v>23</v>
      </c>
      <c r="F186" s="24" t="s">
        <v>24</v>
      </c>
      <c r="G186" s="21">
        <v>1</v>
      </c>
      <c r="H186" s="18"/>
      <c r="I186" s="25">
        <f t="shared" si="13"/>
        <v>0</v>
      </c>
      <c r="J186" s="174"/>
    </row>
    <row r="187" spans="1:10" x14ac:dyDescent="0.15">
      <c r="A187" s="147"/>
      <c r="B187" s="150"/>
      <c r="C187" s="14" t="s">
        <v>10</v>
      </c>
      <c r="D187" s="15">
        <v>18</v>
      </c>
      <c r="E187" s="17" t="s">
        <v>25</v>
      </c>
      <c r="F187" s="17" t="s">
        <v>26</v>
      </c>
      <c r="G187" s="21">
        <v>1</v>
      </c>
      <c r="H187" s="18"/>
      <c r="I187" s="19">
        <f t="shared" si="13"/>
        <v>0</v>
      </c>
      <c r="J187" s="174"/>
    </row>
    <row r="188" spans="1:10" x14ac:dyDescent="0.15">
      <c r="A188" s="147"/>
      <c r="B188" s="150"/>
      <c r="C188" s="14" t="s">
        <v>10</v>
      </c>
      <c r="D188" s="15">
        <v>19</v>
      </c>
      <c r="E188" s="17" t="s">
        <v>27</v>
      </c>
      <c r="F188" s="17" t="s">
        <v>28</v>
      </c>
      <c r="G188" s="21">
        <v>1</v>
      </c>
      <c r="H188" s="18"/>
      <c r="I188" s="19">
        <f t="shared" si="13"/>
        <v>0</v>
      </c>
      <c r="J188" s="174"/>
    </row>
    <row r="189" spans="1:10" x14ac:dyDescent="0.15">
      <c r="A189" s="147"/>
      <c r="B189" s="150"/>
      <c r="C189" s="14" t="s">
        <v>10</v>
      </c>
      <c r="D189" s="15">
        <v>20</v>
      </c>
      <c r="E189" s="17" t="s">
        <v>29</v>
      </c>
      <c r="F189" s="17" t="s">
        <v>221</v>
      </c>
      <c r="G189" s="21">
        <v>1</v>
      </c>
      <c r="H189" s="18"/>
      <c r="I189" s="19">
        <f t="shared" si="13"/>
        <v>0</v>
      </c>
      <c r="J189" s="174"/>
    </row>
    <row r="190" spans="1:10" x14ac:dyDescent="0.15">
      <c r="A190" s="147"/>
      <c r="B190" s="150"/>
      <c r="C190" s="26"/>
      <c r="D190" s="27"/>
      <c r="E190" s="27"/>
      <c r="F190" s="27"/>
      <c r="G190" s="28"/>
      <c r="H190" s="29"/>
      <c r="I190" s="30"/>
      <c r="J190" s="174"/>
    </row>
    <row r="191" spans="1:10" x14ac:dyDescent="0.15">
      <c r="A191" s="147"/>
      <c r="B191" s="150"/>
      <c r="C191" s="31" t="s">
        <v>10</v>
      </c>
      <c r="D191" s="32">
        <v>21</v>
      </c>
      <c r="E191" s="33" t="s">
        <v>101</v>
      </c>
      <c r="F191" s="34" t="s">
        <v>106</v>
      </c>
      <c r="G191" s="35">
        <v>1</v>
      </c>
      <c r="H191" s="36"/>
      <c r="I191" s="37">
        <f t="shared" ref="I191:I192" si="14">G191*H191</f>
        <v>0</v>
      </c>
      <c r="J191" s="20"/>
    </row>
    <row r="192" spans="1:10" x14ac:dyDescent="0.15">
      <c r="A192" s="147"/>
      <c r="B192" s="150"/>
      <c r="C192" s="14" t="s">
        <v>10</v>
      </c>
      <c r="D192" s="15">
        <v>22</v>
      </c>
      <c r="E192" s="17" t="s">
        <v>42</v>
      </c>
      <c r="F192" s="17" t="s">
        <v>43</v>
      </c>
      <c r="G192" s="15">
        <v>1</v>
      </c>
      <c r="H192" s="22"/>
      <c r="I192" s="37">
        <f t="shared" si="14"/>
        <v>0</v>
      </c>
      <c r="J192" s="20"/>
    </row>
    <row r="193" spans="1:10" ht="15" thickBot="1" x14ac:dyDescent="0.2">
      <c r="A193" s="148"/>
      <c r="B193" s="151"/>
      <c r="C193" s="38"/>
      <c r="D193" s="39"/>
      <c r="E193" s="39"/>
      <c r="F193" s="39"/>
      <c r="G193" s="40"/>
      <c r="H193" s="41"/>
      <c r="I193" s="42"/>
      <c r="J193" s="43"/>
    </row>
    <row r="194" spans="1:10" ht="28.5" customHeight="1" x14ac:dyDescent="0.15">
      <c r="A194" s="146">
        <v>9</v>
      </c>
      <c r="B194" s="149" t="s">
        <v>107</v>
      </c>
      <c r="C194" s="9" t="s">
        <v>9</v>
      </c>
      <c r="D194" s="202" t="s">
        <v>302</v>
      </c>
      <c r="E194" s="203"/>
      <c r="F194" s="10"/>
      <c r="G194" s="11"/>
      <c r="H194" s="12"/>
      <c r="I194" s="13"/>
      <c r="J194" s="173" t="s">
        <v>283</v>
      </c>
    </row>
    <row r="195" spans="1:10" x14ac:dyDescent="0.15">
      <c r="A195" s="147"/>
      <c r="B195" s="150"/>
      <c r="C195" s="14" t="s">
        <v>10</v>
      </c>
      <c r="D195" s="15">
        <v>1</v>
      </c>
      <c r="E195" s="16" t="s">
        <v>228</v>
      </c>
      <c r="F195" s="17" t="s">
        <v>229</v>
      </c>
      <c r="G195" s="15">
        <v>1</v>
      </c>
      <c r="H195" s="18"/>
      <c r="I195" s="19">
        <f t="shared" ref="I195:I214" si="15">G195*H195</f>
        <v>0</v>
      </c>
      <c r="J195" s="174"/>
    </row>
    <row r="196" spans="1:10" x14ac:dyDescent="0.15">
      <c r="A196" s="147"/>
      <c r="B196" s="150"/>
      <c r="C196" s="14" t="s">
        <v>10</v>
      </c>
      <c r="D196" s="15">
        <v>2</v>
      </c>
      <c r="E196" s="16" t="s">
        <v>226</v>
      </c>
      <c r="F196" s="17" t="s">
        <v>206</v>
      </c>
      <c r="G196" s="21">
        <v>1</v>
      </c>
      <c r="H196" s="22"/>
      <c r="I196" s="19">
        <f t="shared" si="15"/>
        <v>0</v>
      </c>
      <c r="J196" s="174"/>
    </row>
    <row r="197" spans="1:10" x14ac:dyDescent="0.15">
      <c r="A197" s="147"/>
      <c r="B197" s="150"/>
      <c r="C197" s="14" t="s">
        <v>10</v>
      </c>
      <c r="D197" s="15">
        <v>3</v>
      </c>
      <c r="E197" s="17" t="s">
        <v>13</v>
      </c>
      <c r="F197" s="17" t="s">
        <v>14</v>
      </c>
      <c r="G197" s="15">
        <v>1</v>
      </c>
      <c r="H197" s="22"/>
      <c r="I197" s="19">
        <f t="shared" si="15"/>
        <v>0</v>
      </c>
      <c r="J197" s="174"/>
    </row>
    <row r="198" spans="1:10" x14ac:dyDescent="0.15">
      <c r="A198" s="147"/>
      <c r="B198" s="150"/>
      <c r="C198" s="14" t="s">
        <v>10</v>
      </c>
      <c r="D198" s="15">
        <v>4</v>
      </c>
      <c r="E198" s="17" t="s">
        <v>207</v>
      </c>
      <c r="F198" s="17" t="s">
        <v>208</v>
      </c>
      <c r="G198" s="15">
        <v>1</v>
      </c>
      <c r="H198" s="22"/>
      <c r="I198" s="19">
        <f t="shared" si="15"/>
        <v>0</v>
      </c>
      <c r="J198" s="174"/>
    </row>
    <row r="199" spans="1:10" x14ac:dyDescent="0.15">
      <c r="A199" s="147"/>
      <c r="B199" s="150"/>
      <c r="C199" s="14" t="s">
        <v>10</v>
      </c>
      <c r="D199" s="15">
        <v>5</v>
      </c>
      <c r="E199" s="17" t="s">
        <v>209</v>
      </c>
      <c r="F199" s="17" t="s">
        <v>210</v>
      </c>
      <c r="G199" s="21">
        <v>1</v>
      </c>
      <c r="H199" s="22"/>
      <c r="I199" s="19">
        <f t="shared" si="15"/>
        <v>0</v>
      </c>
      <c r="J199" s="174"/>
    </row>
    <row r="200" spans="1:10" x14ac:dyDescent="0.15">
      <c r="A200" s="147"/>
      <c r="B200" s="150"/>
      <c r="C200" s="14" t="s">
        <v>10</v>
      </c>
      <c r="D200" s="15">
        <v>6</v>
      </c>
      <c r="E200" s="17" t="s">
        <v>230</v>
      </c>
      <c r="F200" s="17" t="s">
        <v>231</v>
      </c>
      <c r="G200" s="21">
        <v>1</v>
      </c>
      <c r="H200" s="18"/>
      <c r="I200" s="19">
        <f t="shared" si="15"/>
        <v>0</v>
      </c>
      <c r="J200" s="174"/>
    </row>
    <row r="201" spans="1:10" x14ac:dyDescent="0.15">
      <c r="A201" s="147"/>
      <c r="B201" s="150"/>
      <c r="C201" s="14" t="s">
        <v>10</v>
      </c>
      <c r="D201" s="15">
        <v>7</v>
      </c>
      <c r="E201" s="17" t="s">
        <v>15</v>
      </c>
      <c r="F201" s="17" t="s">
        <v>211</v>
      </c>
      <c r="G201" s="21">
        <v>3</v>
      </c>
      <c r="H201" s="18"/>
      <c r="I201" s="19">
        <f t="shared" si="15"/>
        <v>0</v>
      </c>
      <c r="J201" s="174"/>
    </row>
    <row r="202" spans="1:10" x14ac:dyDescent="0.15">
      <c r="A202" s="147"/>
      <c r="B202" s="150"/>
      <c r="C202" s="23" t="s">
        <v>10</v>
      </c>
      <c r="D202" s="15">
        <v>8</v>
      </c>
      <c r="E202" s="24" t="s">
        <v>47</v>
      </c>
      <c r="F202" s="24" t="s">
        <v>232</v>
      </c>
      <c r="G202" s="21">
        <v>6</v>
      </c>
      <c r="H202" s="18"/>
      <c r="I202" s="25">
        <f t="shared" si="15"/>
        <v>0</v>
      </c>
      <c r="J202" s="174"/>
    </row>
    <row r="203" spans="1:10" x14ac:dyDescent="0.15">
      <c r="A203" s="147"/>
      <c r="B203" s="150"/>
      <c r="C203" s="23" t="s">
        <v>10</v>
      </c>
      <c r="D203" s="15">
        <v>9</v>
      </c>
      <c r="E203" s="24" t="s">
        <v>105</v>
      </c>
      <c r="F203" s="24" t="s">
        <v>48</v>
      </c>
      <c r="G203" s="21">
        <v>1</v>
      </c>
      <c r="H203" s="18"/>
      <c r="I203" s="25">
        <f t="shared" si="15"/>
        <v>0</v>
      </c>
      <c r="J203" s="174"/>
    </row>
    <row r="204" spans="1:10" x14ac:dyDescent="0.15">
      <c r="A204" s="147"/>
      <c r="B204" s="150"/>
      <c r="C204" s="14" t="s">
        <v>10</v>
      </c>
      <c r="D204" s="15">
        <v>10</v>
      </c>
      <c r="E204" s="17" t="s">
        <v>16</v>
      </c>
      <c r="F204" s="17" t="s">
        <v>17</v>
      </c>
      <c r="G204" s="21">
        <v>1</v>
      </c>
      <c r="H204" s="18"/>
      <c r="I204" s="19">
        <f t="shared" si="15"/>
        <v>0</v>
      </c>
      <c r="J204" s="174"/>
    </row>
    <row r="205" spans="1:10" x14ac:dyDescent="0.15">
      <c r="A205" s="147"/>
      <c r="B205" s="150"/>
      <c r="C205" s="23" t="s">
        <v>10</v>
      </c>
      <c r="D205" s="15">
        <v>11</v>
      </c>
      <c r="E205" s="24" t="s">
        <v>212</v>
      </c>
      <c r="F205" s="24" t="s">
        <v>213</v>
      </c>
      <c r="G205" s="21">
        <v>1</v>
      </c>
      <c r="H205" s="18"/>
      <c r="I205" s="25">
        <f t="shared" si="15"/>
        <v>0</v>
      </c>
      <c r="J205" s="174"/>
    </row>
    <row r="206" spans="1:10" x14ac:dyDescent="0.15">
      <c r="A206" s="147"/>
      <c r="B206" s="150"/>
      <c r="C206" s="14" t="s">
        <v>10</v>
      </c>
      <c r="D206" s="15">
        <v>12</v>
      </c>
      <c r="E206" s="17" t="s">
        <v>233</v>
      </c>
      <c r="F206" s="17" t="s">
        <v>234</v>
      </c>
      <c r="G206" s="21">
        <v>1</v>
      </c>
      <c r="H206" s="18"/>
      <c r="I206" s="19">
        <f t="shared" si="15"/>
        <v>0</v>
      </c>
      <c r="J206" s="174"/>
    </row>
    <row r="207" spans="1:10" x14ac:dyDescent="0.15">
      <c r="A207" s="147"/>
      <c r="B207" s="150"/>
      <c r="C207" s="14" t="s">
        <v>10</v>
      </c>
      <c r="D207" s="15">
        <v>13</v>
      </c>
      <c r="E207" s="17" t="s">
        <v>235</v>
      </c>
      <c r="F207" s="17" t="s">
        <v>236</v>
      </c>
      <c r="G207" s="21">
        <v>1</v>
      </c>
      <c r="H207" s="18"/>
      <c r="I207" s="19">
        <f t="shared" si="15"/>
        <v>0</v>
      </c>
      <c r="J207" s="174"/>
    </row>
    <row r="208" spans="1:10" x14ac:dyDescent="0.15">
      <c r="A208" s="147"/>
      <c r="B208" s="150"/>
      <c r="C208" s="14" t="s">
        <v>10</v>
      </c>
      <c r="D208" s="15">
        <v>14</v>
      </c>
      <c r="E208" s="17" t="s">
        <v>49</v>
      </c>
      <c r="F208" s="17" t="s">
        <v>50</v>
      </c>
      <c r="G208" s="21">
        <v>1</v>
      </c>
      <c r="H208" s="18"/>
      <c r="I208" s="19">
        <f t="shared" si="15"/>
        <v>0</v>
      </c>
      <c r="J208" s="174"/>
    </row>
    <row r="209" spans="1:10" x14ac:dyDescent="0.15">
      <c r="A209" s="147"/>
      <c r="B209" s="150"/>
      <c r="C209" s="14" t="s">
        <v>10</v>
      </c>
      <c r="D209" s="15">
        <v>15</v>
      </c>
      <c r="E209" s="44" t="s">
        <v>21</v>
      </c>
      <c r="F209" s="44" t="s">
        <v>22</v>
      </c>
      <c r="G209" s="45">
        <v>1</v>
      </c>
      <c r="H209" s="46"/>
      <c r="I209" s="19">
        <f t="shared" si="15"/>
        <v>0</v>
      </c>
      <c r="J209" s="174"/>
    </row>
    <row r="210" spans="1:10" x14ac:dyDescent="0.15">
      <c r="A210" s="147"/>
      <c r="B210" s="150"/>
      <c r="C210" s="14" t="s">
        <v>10</v>
      </c>
      <c r="D210" s="15">
        <v>16</v>
      </c>
      <c r="E210" s="44" t="s">
        <v>222</v>
      </c>
      <c r="F210" s="44" t="s">
        <v>223</v>
      </c>
      <c r="G210" s="45">
        <v>1</v>
      </c>
      <c r="H210" s="46"/>
      <c r="I210" s="19">
        <f t="shared" si="15"/>
        <v>0</v>
      </c>
      <c r="J210" s="174"/>
    </row>
    <row r="211" spans="1:10" x14ac:dyDescent="0.15">
      <c r="A211" s="147"/>
      <c r="B211" s="150"/>
      <c r="C211" s="23" t="s">
        <v>10</v>
      </c>
      <c r="D211" s="15">
        <v>17</v>
      </c>
      <c r="E211" s="24" t="s">
        <v>23</v>
      </c>
      <c r="F211" s="24" t="s">
        <v>24</v>
      </c>
      <c r="G211" s="21">
        <v>1</v>
      </c>
      <c r="H211" s="18"/>
      <c r="I211" s="25">
        <f t="shared" si="15"/>
        <v>0</v>
      </c>
      <c r="J211" s="174"/>
    </row>
    <row r="212" spans="1:10" x14ac:dyDescent="0.15">
      <c r="A212" s="147"/>
      <c r="B212" s="150"/>
      <c r="C212" s="14" t="s">
        <v>10</v>
      </c>
      <c r="D212" s="15">
        <v>18</v>
      </c>
      <c r="E212" s="17" t="s">
        <v>25</v>
      </c>
      <c r="F212" s="17" t="s">
        <v>26</v>
      </c>
      <c r="G212" s="21">
        <v>1</v>
      </c>
      <c r="H212" s="18"/>
      <c r="I212" s="19">
        <f t="shared" si="15"/>
        <v>0</v>
      </c>
      <c r="J212" s="174"/>
    </row>
    <row r="213" spans="1:10" x14ac:dyDescent="0.15">
      <c r="A213" s="147"/>
      <c r="B213" s="150"/>
      <c r="C213" s="14" t="s">
        <v>10</v>
      </c>
      <c r="D213" s="15">
        <v>19</v>
      </c>
      <c r="E213" s="17" t="s">
        <v>27</v>
      </c>
      <c r="F213" s="17" t="s">
        <v>28</v>
      </c>
      <c r="G213" s="21">
        <v>1</v>
      </c>
      <c r="H213" s="18"/>
      <c r="I213" s="19">
        <f t="shared" si="15"/>
        <v>0</v>
      </c>
      <c r="J213" s="174"/>
    </row>
    <row r="214" spans="1:10" x14ac:dyDescent="0.15">
      <c r="A214" s="147"/>
      <c r="B214" s="150"/>
      <c r="C214" s="14" t="s">
        <v>10</v>
      </c>
      <c r="D214" s="15">
        <v>20</v>
      </c>
      <c r="E214" s="17" t="s">
        <v>29</v>
      </c>
      <c r="F214" s="17" t="s">
        <v>221</v>
      </c>
      <c r="G214" s="21">
        <v>1</v>
      </c>
      <c r="H214" s="18"/>
      <c r="I214" s="19">
        <f t="shared" si="15"/>
        <v>0</v>
      </c>
      <c r="J214" s="174"/>
    </row>
    <row r="215" spans="1:10" x14ac:dyDescent="0.15">
      <c r="A215" s="147"/>
      <c r="B215" s="150"/>
      <c r="C215" s="26"/>
      <c r="D215" s="27"/>
      <c r="E215" s="27"/>
      <c r="F215" s="27"/>
      <c r="G215" s="28"/>
      <c r="H215" s="29"/>
      <c r="I215" s="30"/>
      <c r="J215" s="174"/>
    </row>
    <row r="216" spans="1:10" x14ac:dyDescent="0.15">
      <c r="A216" s="147"/>
      <c r="B216" s="150"/>
      <c r="C216" s="31" t="s">
        <v>10</v>
      </c>
      <c r="D216" s="32">
        <v>21</v>
      </c>
      <c r="E216" s="33" t="s">
        <v>101</v>
      </c>
      <c r="F216" s="34" t="s">
        <v>106</v>
      </c>
      <c r="G216" s="35">
        <v>1</v>
      </c>
      <c r="H216" s="36"/>
      <c r="I216" s="37">
        <f t="shared" ref="I216:I217" si="16">G216*H216</f>
        <v>0</v>
      </c>
      <c r="J216" s="20"/>
    </row>
    <row r="217" spans="1:10" x14ac:dyDescent="0.15">
      <c r="A217" s="147"/>
      <c r="B217" s="150"/>
      <c r="C217" s="14" t="s">
        <v>10</v>
      </c>
      <c r="D217" s="15">
        <v>22</v>
      </c>
      <c r="E217" s="17" t="s">
        <v>42</v>
      </c>
      <c r="F217" s="17" t="s">
        <v>43</v>
      </c>
      <c r="G217" s="15">
        <v>1</v>
      </c>
      <c r="H217" s="22"/>
      <c r="I217" s="37">
        <f t="shared" si="16"/>
        <v>0</v>
      </c>
      <c r="J217" s="20"/>
    </row>
    <row r="218" spans="1:10" ht="15" thickBot="1" x14ac:dyDescent="0.2">
      <c r="A218" s="148"/>
      <c r="B218" s="151"/>
      <c r="C218" s="38"/>
      <c r="D218" s="39"/>
      <c r="E218" s="39"/>
      <c r="F218" s="39"/>
      <c r="G218" s="40"/>
      <c r="H218" s="41"/>
      <c r="I218" s="42"/>
      <c r="J218" s="43"/>
    </row>
    <row r="219" spans="1:10" ht="28.5" customHeight="1" x14ac:dyDescent="0.15">
      <c r="A219" s="146">
        <v>10</v>
      </c>
      <c r="B219" s="149" t="s">
        <v>288</v>
      </c>
      <c r="C219" s="9" t="s">
        <v>9</v>
      </c>
      <c r="D219" s="152" t="s">
        <v>113</v>
      </c>
      <c r="E219" s="153"/>
      <c r="F219" s="10"/>
      <c r="G219" s="11"/>
      <c r="H219" s="12"/>
      <c r="I219" s="13"/>
      <c r="J219" s="173" t="s">
        <v>239</v>
      </c>
    </row>
    <row r="220" spans="1:10" x14ac:dyDescent="0.15">
      <c r="A220" s="147"/>
      <c r="B220" s="150"/>
      <c r="C220" s="14" t="s">
        <v>10</v>
      </c>
      <c r="D220" s="15">
        <v>1</v>
      </c>
      <c r="E220" s="16" t="s">
        <v>108</v>
      </c>
      <c r="F220" s="17" t="s">
        <v>291</v>
      </c>
      <c r="G220" s="15">
        <v>1</v>
      </c>
      <c r="H220" s="18"/>
      <c r="I220" s="19">
        <f t="shared" ref="I220:I226" si="17">G220*H220</f>
        <v>0</v>
      </c>
      <c r="J220" s="174"/>
    </row>
    <row r="221" spans="1:10" x14ac:dyDescent="0.15">
      <c r="A221" s="147"/>
      <c r="B221" s="150"/>
      <c r="C221" s="14" t="s">
        <v>10</v>
      </c>
      <c r="D221" s="15">
        <v>2</v>
      </c>
      <c r="E221" s="16" t="s">
        <v>51</v>
      </c>
      <c r="F221" s="17" t="s">
        <v>52</v>
      </c>
      <c r="G221" s="21">
        <v>1</v>
      </c>
      <c r="H221" s="22"/>
      <c r="I221" s="19">
        <f t="shared" si="17"/>
        <v>0</v>
      </c>
      <c r="J221" s="174"/>
    </row>
    <row r="222" spans="1:10" x14ac:dyDescent="0.15">
      <c r="A222" s="147"/>
      <c r="B222" s="150"/>
      <c r="C222" s="14" t="s">
        <v>10</v>
      </c>
      <c r="D222" s="15">
        <v>3</v>
      </c>
      <c r="E222" s="17" t="s">
        <v>109</v>
      </c>
      <c r="F222" s="17" t="s">
        <v>110</v>
      </c>
      <c r="G222" s="15">
        <v>2</v>
      </c>
      <c r="H222" s="22"/>
      <c r="I222" s="19">
        <f t="shared" si="17"/>
        <v>0</v>
      </c>
      <c r="J222" s="174"/>
    </row>
    <row r="223" spans="1:10" x14ac:dyDescent="0.15">
      <c r="A223" s="147"/>
      <c r="B223" s="150"/>
      <c r="C223" s="14" t="s">
        <v>10</v>
      </c>
      <c r="D223" s="15">
        <v>4</v>
      </c>
      <c r="E223" s="17" t="s">
        <v>53</v>
      </c>
      <c r="F223" s="17" t="s">
        <v>54</v>
      </c>
      <c r="G223" s="15">
        <v>6</v>
      </c>
      <c r="H223" s="22"/>
      <c r="I223" s="19">
        <f t="shared" si="17"/>
        <v>0</v>
      </c>
      <c r="J223" s="174"/>
    </row>
    <row r="224" spans="1:10" x14ac:dyDescent="0.15">
      <c r="A224" s="147"/>
      <c r="B224" s="150"/>
      <c r="C224" s="14" t="s">
        <v>10</v>
      </c>
      <c r="D224" s="15">
        <v>5</v>
      </c>
      <c r="E224" s="17" t="s">
        <v>237</v>
      </c>
      <c r="F224" s="17" t="s">
        <v>238</v>
      </c>
      <c r="G224" s="21">
        <v>6</v>
      </c>
      <c r="H224" s="22"/>
      <c r="I224" s="19">
        <f t="shared" si="17"/>
        <v>0</v>
      </c>
      <c r="J224" s="174"/>
    </row>
    <row r="225" spans="1:10" x14ac:dyDescent="0.15">
      <c r="A225" s="147"/>
      <c r="B225" s="150"/>
      <c r="C225" s="14" t="s">
        <v>10</v>
      </c>
      <c r="D225" s="15">
        <v>6</v>
      </c>
      <c r="E225" s="17" t="s">
        <v>111</v>
      </c>
      <c r="F225" s="17" t="s">
        <v>112</v>
      </c>
      <c r="G225" s="21">
        <v>18</v>
      </c>
      <c r="H225" s="18"/>
      <c r="I225" s="19">
        <f t="shared" si="17"/>
        <v>0</v>
      </c>
      <c r="J225" s="174"/>
    </row>
    <row r="226" spans="1:10" x14ac:dyDescent="0.15">
      <c r="A226" s="147"/>
      <c r="B226" s="150"/>
      <c r="C226" s="14" t="s">
        <v>10</v>
      </c>
      <c r="D226" s="15">
        <v>7</v>
      </c>
      <c r="E226" s="17" t="s">
        <v>55</v>
      </c>
      <c r="F226" s="17" t="s">
        <v>56</v>
      </c>
      <c r="G226" s="21">
        <v>2</v>
      </c>
      <c r="H226" s="18"/>
      <c r="I226" s="19">
        <f t="shared" si="17"/>
        <v>0</v>
      </c>
      <c r="J226" s="174"/>
    </row>
    <row r="227" spans="1:10" x14ac:dyDescent="0.15">
      <c r="A227" s="147"/>
      <c r="B227" s="150"/>
      <c r="C227" s="26"/>
      <c r="D227" s="27"/>
      <c r="E227" s="27"/>
      <c r="F227" s="27"/>
      <c r="G227" s="28"/>
      <c r="H227" s="29"/>
      <c r="I227" s="30"/>
      <c r="J227" s="174"/>
    </row>
    <row r="228" spans="1:10" x14ac:dyDescent="0.15">
      <c r="A228" s="147"/>
      <c r="B228" s="150"/>
      <c r="C228" s="31" t="s">
        <v>10</v>
      </c>
      <c r="D228" s="32">
        <v>8</v>
      </c>
      <c r="E228" s="33" t="s">
        <v>114</v>
      </c>
      <c r="F228" s="34" t="s">
        <v>115</v>
      </c>
      <c r="G228" s="35">
        <v>1</v>
      </c>
      <c r="H228" s="36"/>
      <c r="I228" s="37">
        <f>G228*H228</f>
        <v>0</v>
      </c>
      <c r="J228" s="174"/>
    </row>
    <row r="229" spans="1:10" ht="15" thickBot="1" x14ac:dyDescent="0.2">
      <c r="A229" s="148"/>
      <c r="B229" s="151"/>
      <c r="C229" s="38"/>
      <c r="D229" s="39"/>
      <c r="E229" s="39"/>
      <c r="F229" s="39"/>
      <c r="G229" s="40"/>
      <c r="H229" s="41"/>
      <c r="I229" s="42"/>
      <c r="J229" s="175"/>
    </row>
    <row r="230" spans="1:10" x14ac:dyDescent="0.15">
      <c r="A230" s="130">
        <v>11</v>
      </c>
      <c r="B230" s="131" t="s">
        <v>57</v>
      </c>
      <c r="C230" s="31" t="s">
        <v>9</v>
      </c>
      <c r="D230" s="32">
        <v>1</v>
      </c>
      <c r="E230" s="33" t="s">
        <v>240</v>
      </c>
      <c r="F230" s="34" t="s">
        <v>241</v>
      </c>
      <c r="G230" s="32">
        <v>1</v>
      </c>
      <c r="H230" s="36"/>
      <c r="I230" s="37">
        <f t="shared" ref="I230:I240" si="18">G230*H230</f>
        <v>0</v>
      </c>
      <c r="J230" s="47"/>
    </row>
    <row r="231" spans="1:10" x14ac:dyDescent="0.15">
      <c r="A231" s="132"/>
      <c r="B231" s="133"/>
      <c r="C231" s="14" t="s">
        <v>58</v>
      </c>
      <c r="D231" s="15">
        <v>2</v>
      </c>
      <c r="E231" s="16" t="s">
        <v>242</v>
      </c>
      <c r="F231" s="17" t="s">
        <v>59</v>
      </c>
      <c r="G231" s="15">
        <v>2</v>
      </c>
      <c r="H231" s="22"/>
      <c r="I231" s="37">
        <f t="shared" si="18"/>
        <v>0</v>
      </c>
      <c r="J231" s="47"/>
    </row>
    <row r="232" spans="1:10" x14ac:dyDescent="0.15">
      <c r="A232" s="132"/>
      <c r="B232" s="133"/>
      <c r="C232" s="14" t="s">
        <v>58</v>
      </c>
      <c r="D232" s="15">
        <v>3</v>
      </c>
      <c r="E232" s="16" t="s">
        <v>243</v>
      </c>
      <c r="F232" s="17" t="s">
        <v>244</v>
      </c>
      <c r="G232" s="15">
        <v>1</v>
      </c>
      <c r="H232" s="22"/>
      <c r="I232" s="37">
        <f t="shared" si="18"/>
        <v>0</v>
      </c>
      <c r="J232" s="47"/>
    </row>
    <row r="233" spans="1:10" x14ac:dyDescent="0.15">
      <c r="A233" s="132"/>
      <c r="B233" s="133"/>
      <c r="C233" s="14" t="s">
        <v>58</v>
      </c>
      <c r="D233" s="15">
        <v>4</v>
      </c>
      <c r="E233" s="16" t="s">
        <v>245</v>
      </c>
      <c r="F233" s="17" t="s">
        <v>116</v>
      </c>
      <c r="G233" s="15">
        <v>10</v>
      </c>
      <c r="H233" s="22"/>
      <c r="I233" s="37">
        <f t="shared" si="18"/>
        <v>0</v>
      </c>
      <c r="J233" s="47"/>
    </row>
    <row r="234" spans="1:10" x14ac:dyDescent="0.15">
      <c r="A234" s="132"/>
      <c r="B234" s="133"/>
      <c r="C234" s="14" t="s">
        <v>58</v>
      </c>
      <c r="D234" s="15">
        <v>5</v>
      </c>
      <c r="E234" s="92" t="s">
        <v>246</v>
      </c>
      <c r="F234" s="44" t="s">
        <v>247</v>
      </c>
      <c r="G234" s="52">
        <v>1</v>
      </c>
      <c r="H234" s="22"/>
      <c r="I234" s="37">
        <f t="shared" si="18"/>
        <v>0</v>
      </c>
      <c r="J234" s="48"/>
    </row>
    <row r="235" spans="1:10" x14ac:dyDescent="0.15">
      <c r="A235" s="132"/>
      <c r="B235" s="133"/>
      <c r="C235" s="14" t="s">
        <v>58</v>
      </c>
      <c r="D235" s="15">
        <v>6</v>
      </c>
      <c r="E235" s="92" t="s">
        <v>248</v>
      </c>
      <c r="F235" s="44" t="s">
        <v>249</v>
      </c>
      <c r="G235" s="52">
        <v>1</v>
      </c>
      <c r="H235" s="22"/>
      <c r="I235" s="37">
        <f t="shared" si="18"/>
        <v>0</v>
      </c>
      <c r="J235" s="48"/>
    </row>
    <row r="236" spans="1:10" x14ac:dyDescent="0.15">
      <c r="A236" s="132"/>
      <c r="B236" s="133"/>
      <c r="C236" s="14" t="s">
        <v>58</v>
      </c>
      <c r="D236" s="15">
        <v>7</v>
      </c>
      <c r="E236" s="92" t="s">
        <v>250</v>
      </c>
      <c r="F236" s="44" t="s">
        <v>251</v>
      </c>
      <c r="G236" s="52">
        <v>1</v>
      </c>
      <c r="H236" s="57"/>
      <c r="I236" s="37">
        <f t="shared" si="18"/>
        <v>0</v>
      </c>
      <c r="J236" s="48"/>
    </row>
    <row r="237" spans="1:10" x14ac:dyDescent="0.15">
      <c r="A237" s="132"/>
      <c r="B237" s="133"/>
      <c r="C237" s="14" t="s">
        <v>58</v>
      </c>
      <c r="D237" s="15">
        <v>8</v>
      </c>
      <c r="E237" s="16" t="s">
        <v>189</v>
      </c>
      <c r="F237" s="17" t="s">
        <v>60</v>
      </c>
      <c r="G237" s="21">
        <v>1</v>
      </c>
      <c r="H237" s="55"/>
      <c r="I237" s="37">
        <f t="shared" si="18"/>
        <v>0</v>
      </c>
      <c r="J237" s="48" t="s">
        <v>257</v>
      </c>
    </row>
    <row r="238" spans="1:10" ht="42.75" x14ac:dyDescent="0.15">
      <c r="A238" s="132"/>
      <c r="B238" s="133"/>
      <c r="C238" s="14" t="s">
        <v>58</v>
      </c>
      <c r="D238" s="15">
        <v>9</v>
      </c>
      <c r="E238" s="44" t="s">
        <v>61</v>
      </c>
      <c r="F238" s="44" t="s">
        <v>62</v>
      </c>
      <c r="G238" s="45">
        <v>3</v>
      </c>
      <c r="H238" s="46"/>
      <c r="I238" s="19">
        <f t="shared" si="18"/>
        <v>0</v>
      </c>
      <c r="J238" s="49" t="s">
        <v>258</v>
      </c>
    </row>
    <row r="239" spans="1:10" ht="57" x14ac:dyDescent="0.15">
      <c r="A239" s="132"/>
      <c r="B239" s="133"/>
      <c r="C239" s="14" t="s">
        <v>58</v>
      </c>
      <c r="D239" s="15">
        <v>10</v>
      </c>
      <c r="E239" s="44" t="s">
        <v>252</v>
      </c>
      <c r="F239" s="44" t="s">
        <v>253</v>
      </c>
      <c r="G239" s="45">
        <v>4</v>
      </c>
      <c r="H239" s="46"/>
      <c r="I239" s="19">
        <f t="shared" si="18"/>
        <v>0</v>
      </c>
      <c r="J239" s="49" t="s">
        <v>256</v>
      </c>
    </row>
    <row r="240" spans="1:10" x14ac:dyDescent="0.15">
      <c r="A240" s="132"/>
      <c r="B240" s="133"/>
      <c r="C240" s="14" t="s">
        <v>58</v>
      </c>
      <c r="D240" s="15">
        <v>11</v>
      </c>
      <c r="E240" s="16" t="s">
        <v>63</v>
      </c>
      <c r="F240" s="17" t="s">
        <v>64</v>
      </c>
      <c r="G240" s="15">
        <v>7</v>
      </c>
      <c r="H240" s="22"/>
      <c r="I240" s="19">
        <f t="shared" si="18"/>
        <v>0</v>
      </c>
      <c r="J240" s="50"/>
    </row>
    <row r="241" spans="1:10" x14ac:dyDescent="0.15">
      <c r="A241" s="132"/>
      <c r="B241" s="133"/>
      <c r="C241" s="26"/>
      <c r="D241" s="27"/>
      <c r="E241" s="27"/>
      <c r="F241" s="27"/>
      <c r="G241" s="28"/>
      <c r="H241" s="29"/>
      <c r="I241" s="30"/>
      <c r="J241" s="51"/>
    </row>
    <row r="242" spans="1:10" x14ac:dyDescent="0.15">
      <c r="A242" s="132"/>
      <c r="B242" s="133"/>
      <c r="C242" s="31" t="s">
        <v>10</v>
      </c>
      <c r="D242" s="34">
        <v>12</v>
      </c>
      <c r="E242" s="33" t="s">
        <v>65</v>
      </c>
      <c r="F242" s="34" t="s">
        <v>66</v>
      </c>
      <c r="G242" s="35">
        <v>4</v>
      </c>
      <c r="H242" s="36"/>
      <c r="I242" s="37">
        <f t="shared" ref="I242:I243" si="19">G242*H242</f>
        <v>0</v>
      </c>
      <c r="J242" s="49" t="s">
        <v>117</v>
      </c>
    </row>
    <row r="243" spans="1:10" x14ac:dyDescent="0.15">
      <c r="A243" s="132"/>
      <c r="B243" s="133"/>
      <c r="C243" s="14" t="s">
        <v>58</v>
      </c>
      <c r="D243" s="15">
        <v>13</v>
      </c>
      <c r="E243" s="16" t="s">
        <v>65</v>
      </c>
      <c r="F243" s="17" t="s">
        <v>254</v>
      </c>
      <c r="G243" s="15">
        <v>4</v>
      </c>
      <c r="H243" s="22"/>
      <c r="I243" s="19">
        <f t="shared" si="19"/>
        <v>0</v>
      </c>
      <c r="J243" s="50" t="s">
        <v>255</v>
      </c>
    </row>
    <row r="244" spans="1:10" x14ac:dyDescent="0.15">
      <c r="A244" s="132"/>
      <c r="B244" s="133"/>
      <c r="C244" s="26"/>
      <c r="D244" s="27"/>
      <c r="E244" s="27"/>
      <c r="F244" s="27"/>
      <c r="G244" s="28"/>
      <c r="H244" s="29"/>
      <c r="I244" s="30"/>
      <c r="J244" s="51"/>
    </row>
    <row r="245" spans="1:10" x14ac:dyDescent="0.15">
      <c r="A245" s="132"/>
      <c r="B245" s="133"/>
      <c r="C245" s="31"/>
      <c r="D245" s="34">
        <v>14</v>
      </c>
      <c r="E245" s="33" t="s">
        <v>203</v>
      </c>
      <c r="F245" s="34"/>
      <c r="G245" s="32">
        <v>1</v>
      </c>
      <c r="H245" s="36"/>
      <c r="I245" s="37">
        <f>G245*H245</f>
        <v>0</v>
      </c>
      <c r="J245" s="49" t="s">
        <v>204</v>
      </c>
    </row>
    <row r="246" spans="1:10" ht="15" thickBot="1" x14ac:dyDescent="0.2">
      <c r="A246" s="134"/>
      <c r="B246" s="135"/>
      <c r="C246" s="38"/>
      <c r="D246" s="39"/>
      <c r="E246" s="39"/>
      <c r="F246" s="39"/>
      <c r="G246" s="40"/>
      <c r="H246" s="41"/>
      <c r="I246" s="42"/>
      <c r="J246" s="113"/>
    </row>
    <row r="247" spans="1:10" ht="80.25" customHeight="1" x14ac:dyDescent="0.15">
      <c r="A247" s="146">
        <v>12</v>
      </c>
      <c r="B247" s="156" t="s">
        <v>192</v>
      </c>
      <c r="C247" s="9" t="s">
        <v>193</v>
      </c>
      <c r="D247" s="176" t="s">
        <v>194</v>
      </c>
      <c r="E247" s="159"/>
      <c r="F247" s="54"/>
      <c r="G247" s="62"/>
      <c r="H247" s="63"/>
      <c r="I247" s="13"/>
      <c r="J247" s="177" t="s">
        <v>195</v>
      </c>
    </row>
    <row r="248" spans="1:10" x14ac:dyDescent="0.15">
      <c r="A248" s="154"/>
      <c r="B248" s="157"/>
      <c r="C248" s="26" t="s">
        <v>193</v>
      </c>
      <c r="D248" s="82">
        <v>1</v>
      </c>
      <c r="E248" s="27" t="s">
        <v>194</v>
      </c>
      <c r="F248" s="27" t="s">
        <v>196</v>
      </c>
      <c r="G248" s="82">
        <v>1</v>
      </c>
      <c r="H248" s="93"/>
      <c r="I248" s="30">
        <f>G248*H248</f>
        <v>0</v>
      </c>
      <c r="J248" s="178"/>
    </row>
    <row r="249" spans="1:10" ht="15" thickBot="1" x14ac:dyDescent="0.2">
      <c r="A249" s="155"/>
      <c r="B249" s="158"/>
      <c r="C249" s="38"/>
      <c r="D249" s="40"/>
      <c r="E249" s="39"/>
      <c r="F249" s="90"/>
      <c r="G249" s="40"/>
      <c r="H249" s="41"/>
      <c r="I249" s="141"/>
      <c r="J249" s="94"/>
    </row>
    <row r="250" spans="1:10" ht="28.5" customHeight="1" x14ac:dyDescent="0.15">
      <c r="A250" s="146">
        <v>13</v>
      </c>
      <c r="B250" s="156" t="s">
        <v>289</v>
      </c>
      <c r="C250" s="9" t="s">
        <v>9</v>
      </c>
      <c r="D250" s="152" t="s">
        <v>176</v>
      </c>
      <c r="E250" s="159"/>
      <c r="F250" s="10"/>
      <c r="G250" s="11"/>
      <c r="H250" s="81"/>
      <c r="I250" s="13"/>
      <c r="J250" s="169" t="s">
        <v>177</v>
      </c>
    </row>
    <row r="251" spans="1:10" x14ac:dyDescent="0.15">
      <c r="A251" s="154"/>
      <c r="B251" s="157"/>
      <c r="C251" s="14" t="s">
        <v>10</v>
      </c>
      <c r="D251" s="15">
        <v>1</v>
      </c>
      <c r="E251" s="16" t="s">
        <v>175</v>
      </c>
      <c r="F251" s="17" t="s">
        <v>170</v>
      </c>
      <c r="G251" s="21">
        <v>1</v>
      </c>
      <c r="H251" s="22"/>
      <c r="I251" s="37">
        <f t="shared" ref="I251:I256" si="20">G251*H251</f>
        <v>0</v>
      </c>
      <c r="J251" s="170"/>
    </row>
    <row r="252" spans="1:10" x14ac:dyDescent="0.15">
      <c r="A252" s="154"/>
      <c r="B252" s="157"/>
      <c r="C252" s="14" t="s">
        <v>10</v>
      </c>
      <c r="D252" s="15">
        <v>2</v>
      </c>
      <c r="E252" s="17" t="s">
        <v>290</v>
      </c>
      <c r="F252" s="24" t="s">
        <v>164</v>
      </c>
      <c r="G252" s="21">
        <v>1</v>
      </c>
      <c r="H252" s="18"/>
      <c r="I252" s="37">
        <f t="shared" si="20"/>
        <v>0</v>
      </c>
      <c r="J252" s="170"/>
    </row>
    <row r="253" spans="1:10" x14ac:dyDescent="0.15">
      <c r="A253" s="154"/>
      <c r="B253" s="157"/>
      <c r="C253" s="14" t="s">
        <v>10</v>
      </c>
      <c r="D253" s="15">
        <v>3</v>
      </c>
      <c r="E253" s="17" t="s">
        <v>165</v>
      </c>
      <c r="F253" s="24" t="s">
        <v>166</v>
      </c>
      <c r="G253" s="21">
        <v>1</v>
      </c>
      <c r="H253" s="18"/>
      <c r="I253" s="37">
        <f t="shared" si="20"/>
        <v>0</v>
      </c>
      <c r="J253" s="170"/>
    </row>
    <row r="254" spans="1:10" x14ac:dyDescent="0.15">
      <c r="A254" s="154"/>
      <c r="B254" s="157"/>
      <c r="C254" s="14" t="s">
        <v>10</v>
      </c>
      <c r="D254" s="15">
        <v>4</v>
      </c>
      <c r="E254" s="17" t="s">
        <v>171</v>
      </c>
      <c r="F254" s="17" t="s">
        <v>167</v>
      </c>
      <c r="G254" s="15">
        <v>1</v>
      </c>
      <c r="H254" s="22"/>
      <c r="I254" s="37">
        <f t="shared" si="20"/>
        <v>0</v>
      </c>
      <c r="J254" s="170"/>
    </row>
    <row r="255" spans="1:10" x14ac:dyDescent="0.15">
      <c r="A255" s="154"/>
      <c r="B255" s="157"/>
      <c r="C255" s="14" t="s">
        <v>10</v>
      </c>
      <c r="D255" s="15">
        <v>5</v>
      </c>
      <c r="E255" s="17" t="s">
        <v>172</v>
      </c>
      <c r="F255" s="17" t="s">
        <v>173</v>
      </c>
      <c r="G255" s="15">
        <v>1</v>
      </c>
      <c r="H255" s="22"/>
      <c r="I255" s="19">
        <f t="shared" si="20"/>
        <v>0</v>
      </c>
      <c r="J255" s="170"/>
    </row>
    <row r="256" spans="1:10" x14ac:dyDescent="0.15">
      <c r="A256" s="154"/>
      <c r="B256" s="157"/>
      <c r="C256" s="14" t="s">
        <v>10</v>
      </c>
      <c r="D256" s="15">
        <v>6</v>
      </c>
      <c r="E256" s="17" t="s">
        <v>174</v>
      </c>
      <c r="F256" s="17" t="s">
        <v>168</v>
      </c>
      <c r="G256" s="15">
        <v>1</v>
      </c>
      <c r="H256" s="22"/>
      <c r="I256" s="19">
        <f t="shared" si="20"/>
        <v>0</v>
      </c>
      <c r="J256" s="170"/>
    </row>
    <row r="257" spans="1:10" x14ac:dyDescent="0.15">
      <c r="A257" s="154"/>
      <c r="B257" s="157"/>
      <c r="C257" s="26"/>
      <c r="D257" s="82"/>
      <c r="E257" s="27"/>
      <c r="F257" s="83"/>
      <c r="G257" s="28"/>
      <c r="H257" s="29"/>
      <c r="I257" s="30"/>
      <c r="J257" s="170"/>
    </row>
    <row r="258" spans="1:10" x14ac:dyDescent="0.15">
      <c r="A258" s="154"/>
      <c r="B258" s="157"/>
      <c r="C258" s="31" t="s">
        <v>10</v>
      </c>
      <c r="D258" s="32">
        <v>7</v>
      </c>
      <c r="E258" s="84" t="s">
        <v>179</v>
      </c>
      <c r="F258" s="85" t="s">
        <v>178</v>
      </c>
      <c r="G258" s="35">
        <v>60</v>
      </c>
      <c r="H258" s="86"/>
      <c r="I258" s="37">
        <f t="shared" ref="I258:I259" si="21">G258*H258</f>
        <v>0</v>
      </c>
      <c r="J258" s="87" t="s">
        <v>169</v>
      </c>
    </row>
    <row r="259" spans="1:10" x14ac:dyDescent="0.15">
      <c r="A259" s="154"/>
      <c r="B259" s="157"/>
      <c r="C259" s="14" t="s">
        <v>10</v>
      </c>
      <c r="D259" s="15">
        <v>8</v>
      </c>
      <c r="E259" s="17" t="s">
        <v>180</v>
      </c>
      <c r="F259" s="16" t="s">
        <v>181</v>
      </c>
      <c r="G259" s="15">
        <v>60</v>
      </c>
      <c r="H259" s="22"/>
      <c r="I259" s="37">
        <f t="shared" si="21"/>
        <v>0</v>
      </c>
      <c r="J259" s="87"/>
    </row>
    <row r="260" spans="1:10" ht="15" thickBot="1" x14ac:dyDescent="0.2">
      <c r="A260" s="155"/>
      <c r="B260" s="158"/>
      <c r="C260" s="88"/>
      <c r="D260" s="89"/>
      <c r="E260" s="39"/>
      <c r="F260" s="90"/>
      <c r="G260" s="40"/>
      <c r="H260" s="41"/>
      <c r="I260" s="42"/>
      <c r="J260" s="91"/>
    </row>
    <row r="261" spans="1:10" ht="15" customHeight="1" x14ac:dyDescent="0.15">
      <c r="A261" s="162">
        <v>14</v>
      </c>
      <c r="B261" s="172" t="s">
        <v>67</v>
      </c>
      <c r="C261" s="53" t="s">
        <v>10</v>
      </c>
      <c r="D261" s="54">
        <v>1</v>
      </c>
      <c r="E261" s="16" t="s">
        <v>118</v>
      </c>
      <c r="F261" s="17" t="s">
        <v>119</v>
      </c>
      <c r="G261" s="15">
        <v>15</v>
      </c>
      <c r="H261" s="55"/>
      <c r="I261" s="19">
        <f t="shared" ref="I261:I276" si="22">G261*H261</f>
        <v>0</v>
      </c>
      <c r="J261" s="50" t="s">
        <v>134</v>
      </c>
    </row>
    <row r="262" spans="1:10" ht="15" customHeight="1" x14ac:dyDescent="0.15">
      <c r="A262" s="162"/>
      <c r="B262" s="172"/>
      <c r="C262" s="31" t="s">
        <v>10</v>
      </c>
      <c r="D262" s="34">
        <v>2</v>
      </c>
      <c r="E262" s="16" t="s">
        <v>120</v>
      </c>
      <c r="F262" s="17" t="s">
        <v>121</v>
      </c>
      <c r="G262" s="15">
        <v>25</v>
      </c>
      <c r="H262" s="55"/>
      <c r="I262" s="19">
        <f t="shared" si="22"/>
        <v>0</v>
      </c>
      <c r="J262" s="50" t="s">
        <v>135</v>
      </c>
    </row>
    <row r="263" spans="1:10" ht="15" customHeight="1" x14ac:dyDescent="0.15">
      <c r="A263" s="162"/>
      <c r="B263" s="172"/>
      <c r="C263" s="31" t="s">
        <v>10</v>
      </c>
      <c r="D263" s="34">
        <v>3</v>
      </c>
      <c r="E263" s="16" t="s">
        <v>72</v>
      </c>
      <c r="F263" s="17" t="s">
        <v>73</v>
      </c>
      <c r="G263" s="15">
        <v>15</v>
      </c>
      <c r="H263" s="55"/>
      <c r="I263" s="56">
        <f t="shared" si="22"/>
        <v>0</v>
      </c>
      <c r="J263" s="50" t="s">
        <v>136</v>
      </c>
    </row>
    <row r="264" spans="1:10" ht="15" customHeight="1" x14ac:dyDescent="0.15">
      <c r="A264" s="162"/>
      <c r="B264" s="172"/>
      <c r="C264" s="31" t="s">
        <v>10</v>
      </c>
      <c r="D264" s="34">
        <v>4</v>
      </c>
      <c r="E264" s="16" t="s">
        <v>122</v>
      </c>
      <c r="F264" s="17" t="s">
        <v>123</v>
      </c>
      <c r="G264" s="15">
        <v>10</v>
      </c>
      <c r="H264" s="55"/>
      <c r="I264" s="19">
        <f t="shared" si="22"/>
        <v>0</v>
      </c>
      <c r="J264" s="50" t="s">
        <v>137</v>
      </c>
    </row>
    <row r="265" spans="1:10" ht="15" customHeight="1" x14ac:dyDescent="0.15">
      <c r="A265" s="162"/>
      <c r="B265" s="172"/>
      <c r="C265" s="31" t="s">
        <v>10</v>
      </c>
      <c r="D265" s="34">
        <v>5</v>
      </c>
      <c r="E265" s="16" t="s">
        <v>68</v>
      </c>
      <c r="F265" s="17" t="s">
        <v>69</v>
      </c>
      <c r="G265" s="15">
        <v>1</v>
      </c>
      <c r="H265" s="55"/>
      <c r="I265" s="56">
        <f t="shared" si="22"/>
        <v>0</v>
      </c>
      <c r="J265" s="50" t="s">
        <v>70</v>
      </c>
    </row>
    <row r="266" spans="1:10" ht="15" customHeight="1" x14ac:dyDescent="0.15">
      <c r="A266" s="162"/>
      <c r="B266" s="172"/>
      <c r="C266" s="31" t="s">
        <v>10</v>
      </c>
      <c r="D266" s="34">
        <v>6</v>
      </c>
      <c r="E266" s="16" t="s">
        <v>124</v>
      </c>
      <c r="F266" s="17" t="s">
        <v>125</v>
      </c>
      <c r="G266" s="15">
        <v>1</v>
      </c>
      <c r="H266" s="55"/>
      <c r="I266" s="56">
        <f t="shared" si="22"/>
        <v>0</v>
      </c>
      <c r="J266" s="50" t="s">
        <v>70</v>
      </c>
    </row>
    <row r="267" spans="1:10" ht="15" customHeight="1" x14ac:dyDescent="0.15">
      <c r="A267" s="162"/>
      <c r="B267" s="172"/>
      <c r="C267" s="31" t="s">
        <v>10</v>
      </c>
      <c r="D267" s="34">
        <v>7</v>
      </c>
      <c r="E267" s="16" t="s">
        <v>138</v>
      </c>
      <c r="F267" s="17" t="s">
        <v>139</v>
      </c>
      <c r="G267" s="15">
        <v>1</v>
      </c>
      <c r="H267" s="55"/>
      <c r="I267" s="56">
        <f t="shared" si="22"/>
        <v>0</v>
      </c>
      <c r="J267" s="50" t="s">
        <v>70</v>
      </c>
    </row>
    <row r="268" spans="1:10" ht="15" customHeight="1" x14ac:dyDescent="0.15">
      <c r="A268" s="162"/>
      <c r="B268" s="172"/>
      <c r="C268" s="31" t="s">
        <v>10</v>
      </c>
      <c r="D268" s="34">
        <v>8</v>
      </c>
      <c r="E268" s="16" t="s">
        <v>140</v>
      </c>
      <c r="F268" s="17" t="s">
        <v>141</v>
      </c>
      <c r="G268" s="15">
        <v>2</v>
      </c>
      <c r="H268" s="55"/>
      <c r="I268" s="56">
        <f t="shared" si="22"/>
        <v>0</v>
      </c>
      <c r="J268" s="50" t="s">
        <v>71</v>
      </c>
    </row>
    <row r="269" spans="1:10" ht="15" customHeight="1" x14ac:dyDescent="0.15">
      <c r="A269" s="162"/>
      <c r="B269" s="172"/>
      <c r="C269" s="31" t="s">
        <v>10</v>
      </c>
      <c r="D269" s="34">
        <v>9</v>
      </c>
      <c r="E269" s="16" t="s">
        <v>142</v>
      </c>
      <c r="F269" s="17" t="s">
        <v>143</v>
      </c>
      <c r="G269" s="15">
        <v>9</v>
      </c>
      <c r="H269" s="55"/>
      <c r="I269" s="56">
        <f t="shared" si="22"/>
        <v>0</v>
      </c>
      <c r="J269" s="50" t="s">
        <v>74</v>
      </c>
    </row>
    <row r="270" spans="1:10" x14ac:dyDescent="0.15">
      <c r="A270" s="162"/>
      <c r="B270" s="172"/>
      <c r="C270" s="14" t="s">
        <v>75</v>
      </c>
      <c r="D270" s="34">
        <v>10</v>
      </c>
      <c r="E270" s="16" t="s">
        <v>182</v>
      </c>
      <c r="F270" s="17" t="s">
        <v>183</v>
      </c>
      <c r="G270" s="15">
        <v>2</v>
      </c>
      <c r="H270" s="55"/>
      <c r="I270" s="56">
        <f t="shared" si="22"/>
        <v>0</v>
      </c>
      <c r="J270" s="50" t="s">
        <v>184</v>
      </c>
    </row>
    <row r="271" spans="1:10" ht="28.5" x14ac:dyDescent="0.15">
      <c r="A271" s="162"/>
      <c r="B271" s="172"/>
      <c r="C271" s="14" t="s">
        <v>75</v>
      </c>
      <c r="D271" s="34">
        <v>11</v>
      </c>
      <c r="E271" s="16" t="s">
        <v>262</v>
      </c>
      <c r="F271" s="44" t="s">
        <v>261</v>
      </c>
      <c r="G271" s="15">
        <v>2</v>
      </c>
      <c r="H271" s="55"/>
      <c r="I271" s="56">
        <f t="shared" si="22"/>
        <v>0</v>
      </c>
      <c r="J271" s="50" t="s">
        <v>185</v>
      </c>
    </row>
    <row r="272" spans="1:10" ht="28.5" x14ac:dyDescent="0.15">
      <c r="A272" s="162"/>
      <c r="B272" s="172"/>
      <c r="C272" s="14" t="s">
        <v>75</v>
      </c>
      <c r="D272" s="34">
        <v>12</v>
      </c>
      <c r="E272" s="16" t="s">
        <v>187</v>
      </c>
      <c r="F272" s="44" t="s">
        <v>188</v>
      </c>
      <c r="G272" s="52">
        <v>4</v>
      </c>
      <c r="H272" s="57"/>
      <c r="I272" s="56">
        <f t="shared" si="22"/>
        <v>0</v>
      </c>
      <c r="J272" s="50" t="s">
        <v>186</v>
      </c>
    </row>
    <row r="273" spans="1:10" x14ac:dyDescent="0.15">
      <c r="A273" s="162"/>
      <c r="B273" s="172"/>
      <c r="C273" s="14" t="s">
        <v>75</v>
      </c>
      <c r="D273" s="34">
        <v>13</v>
      </c>
      <c r="E273" s="16" t="s">
        <v>76</v>
      </c>
      <c r="F273" s="17" t="s">
        <v>77</v>
      </c>
      <c r="G273" s="15">
        <v>2</v>
      </c>
      <c r="H273" s="55"/>
      <c r="I273" s="56">
        <f t="shared" si="22"/>
        <v>0</v>
      </c>
      <c r="J273" s="50" t="s">
        <v>144</v>
      </c>
    </row>
    <row r="274" spans="1:10" x14ac:dyDescent="0.15">
      <c r="A274" s="162"/>
      <c r="B274" s="172"/>
      <c r="C274" s="14" t="s">
        <v>75</v>
      </c>
      <c r="D274" s="34">
        <v>14</v>
      </c>
      <c r="E274" s="16" t="s">
        <v>78</v>
      </c>
      <c r="F274" s="44" t="s">
        <v>79</v>
      </c>
      <c r="G274" s="15">
        <v>2</v>
      </c>
      <c r="H274" s="55"/>
      <c r="I274" s="56">
        <f t="shared" si="22"/>
        <v>0</v>
      </c>
      <c r="J274" s="50"/>
    </row>
    <row r="275" spans="1:10" x14ac:dyDescent="0.15">
      <c r="A275" s="162"/>
      <c r="B275" s="172"/>
      <c r="C275" s="14" t="s">
        <v>75</v>
      </c>
      <c r="D275" s="34">
        <v>15</v>
      </c>
      <c r="E275" s="16" t="s">
        <v>80</v>
      </c>
      <c r="F275" s="44" t="s">
        <v>81</v>
      </c>
      <c r="G275" s="52">
        <v>2</v>
      </c>
      <c r="H275" s="57"/>
      <c r="I275" s="56">
        <f t="shared" si="22"/>
        <v>0</v>
      </c>
      <c r="J275" s="50" t="s">
        <v>82</v>
      </c>
    </row>
    <row r="276" spans="1:10" ht="28.5" x14ac:dyDescent="0.15">
      <c r="A276" s="162"/>
      <c r="B276" s="172"/>
      <c r="C276" s="14" t="s">
        <v>10</v>
      </c>
      <c r="D276" s="34">
        <v>16</v>
      </c>
      <c r="E276" s="16" t="s">
        <v>271</v>
      </c>
      <c r="F276" s="44" t="s">
        <v>270</v>
      </c>
      <c r="G276" s="15">
        <v>2</v>
      </c>
      <c r="H276" s="55"/>
      <c r="I276" s="56">
        <f t="shared" si="22"/>
        <v>0</v>
      </c>
      <c r="J276" s="50" t="s">
        <v>273</v>
      </c>
    </row>
    <row r="277" spans="1:10" x14ac:dyDescent="0.15">
      <c r="A277" s="162"/>
      <c r="B277" s="172"/>
      <c r="C277" s="99"/>
      <c r="D277" s="100"/>
      <c r="E277" s="92"/>
      <c r="F277" s="44"/>
      <c r="G277" s="52"/>
      <c r="H277" s="57"/>
      <c r="I277" s="56"/>
      <c r="J277" s="49"/>
    </row>
    <row r="278" spans="1:10" ht="28.5" x14ac:dyDescent="0.15">
      <c r="A278" s="162"/>
      <c r="B278" s="172"/>
      <c r="C278" s="101" t="s">
        <v>10</v>
      </c>
      <c r="D278" s="102">
        <v>17</v>
      </c>
      <c r="E278" s="103" t="s">
        <v>276</v>
      </c>
      <c r="F278" s="102" t="s">
        <v>274</v>
      </c>
      <c r="G278" s="104">
        <v>2</v>
      </c>
      <c r="H278" s="105"/>
      <c r="I278" s="106">
        <f>G278*H278</f>
        <v>0</v>
      </c>
      <c r="J278" s="107" t="s">
        <v>275</v>
      </c>
    </row>
    <row r="279" spans="1:10" ht="15" thickBot="1" x14ac:dyDescent="0.2">
      <c r="A279" s="148"/>
      <c r="B279" s="151"/>
      <c r="C279" s="38"/>
      <c r="D279" s="40"/>
      <c r="E279" s="58"/>
      <c r="F279" s="39"/>
      <c r="G279" s="40"/>
      <c r="H279" s="59"/>
      <c r="I279" s="42"/>
      <c r="J279" s="96"/>
    </row>
    <row r="280" spans="1:10" x14ac:dyDescent="0.15">
      <c r="A280" s="146">
        <v>15</v>
      </c>
      <c r="B280" s="164" t="s">
        <v>83</v>
      </c>
      <c r="C280" s="53" t="s">
        <v>9</v>
      </c>
      <c r="D280" s="54">
        <v>1</v>
      </c>
      <c r="E280" s="60" t="s">
        <v>263</v>
      </c>
      <c r="F280" s="61" t="s">
        <v>264</v>
      </c>
      <c r="G280" s="62">
        <v>1</v>
      </c>
      <c r="H280" s="63"/>
      <c r="I280" s="13">
        <f t="shared" ref="I280:I290" si="23">G280*H280</f>
        <v>0</v>
      </c>
      <c r="J280" s="167" t="s">
        <v>133</v>
      </c>
    </row>
    <row r="281" spans="1:10" x14ac:dyDescent="0.15">
      <c r="A281" s="162"/>
      <c r="B281" s="165"/>
      <c r="C281" s="31" t="s">
        <v>9</v>
      </c>
      <c r="D281" s="34">
        <v>2</v>
      </c>
      <c r="E281" s="33" t="s">
        <v>84</v>
      </c>
      <c r="F281" s="64" t="s">
        <v>265</v>
      </c>
      <c r="G281" s="65">
        <v>2</v>
      </c>
      <c r="H281" s="36"/>
      <c r="I281" s="37">
        <f t="shared" si="23"/>
        <v>0</v>
      </c>
      <c r="J281" s="168"/>
    </row>
    <row r="282" spans="1:10" x14ac:dyDescent="0.15">
      <c r="A282" s="162"/>
      <c r="B282" s="165"/>
      <c r="C282" s="31" t="s">
        <v>9</v>
      </c>
      <c r="D282" s="34">
        <v>3</v>
      </c>
      <c r="E282" s="33" t="s">
        <v>259</v>
      </c>
      <c r="F282" s="66" t="s">
        <v>266</v>
      </c>
      <c r="G282" s="65">
        <v>1</v>
      </c>
      <c r="H282" s="36"/>
      <c r="I282" s="37">
        <f t="shared" si="23"/>
        <v>0</v>
      </c>
      <c r="J282" s="171" t="s">
        <v>260</v>
      </c>
    </row>
    <row r="283" spans="1:10" x14ac:dyDescent="0.15">
      <c r="A283" s="162"/>
      <c r="B283" s="165"/>
      <c r="C283" s="31" t="s">
        <v>9</v>
      </c>
      <c r="D283" s="34">
        <v>4</v>
      </c>
      <c r="E283" s="33" t="s">
        <v>85</v>
      </c>
      <c r="F283" s="66" t="s">
        <v>267</v>
      </c>
      <c r="G283" s="65">
        <v>5</v>
      </c>
      <c r="H283" s="36"/>
      <c r="I283" s="37">
        <f t="shared" si="23"/>
        <v>0</v>
      </c>
      <c r="J283" s="168"/>
    </row>
    <row r="284" spans="1:10" x14ac:dyDescent="0.15">
      <c r="A284" s="162"/>
      <c r="B284" s="165"/>
      <c r="C284" s="31" t="s">
        <v>9</v>
      </c>
      <c r="D284" s="34">
        <v>5</v>
      </c>
      <c r="E284" s="16" t="s">
        <v>86</v>
      </c>
      <c r="F284" s="67" t="s">
        <v>268</v>
      </c>
      <c r="G284" s="68">
        <v>9</v>
      </c>
      <c r="H284" s="55"/>
      <c r="I284" s="37">
        <f t="shared" si="23"/>
        <v>0</v>
      </c>
      <c r="J284" s="69" t="s">
        <v>87</v>
      </c>
    </row>
    <row r="285" spans="1:10" x14ac:dyDescent="0.15">
      <c r="A285" s="162"/>
      <c r="B285" s="165"/>
      <c r="C285" s="31" t="s">
        <v>9</v>
      </c>
      <c r="D285" s="34">
        <v>6</v>
      </c>
      <c r="E285" s="16" t="s">
        <v>145</v>
      </c>
      <c r="F285" s="67" t="s">
        <v>269</v>
      </c>
      <c r="G285" s="68">
        <v>3</v>
      </c>
      <c r="H285" s="55"/>
      <c r="I285" s="37">
        <f t="shared" si="23"/>
        <v>0</v>
      </c>
      <c r="J285" s="69" t="s">
        <v>87</v>
      </c>
    </row>
    <row r="286" spans="1:10" ht="28.5" x14ac:dyDescent="0.15">
      <c r="A286" s="162"/>
      <c r="B286" s="165"/>
      <c r="C286" s="31" t="s">
        <v>9</v>
      </c>
      <c r="D286" s="34">
        <v>7</v>
      </c>
      <c r="E286" s="114" t="s">
        <v>126</v>
      </c>
      <c r="F286" s="115" t="s">
        <v>127</v>
      </c>
      <c r="G286" s="116">
        <v>6</v>
      </c>
      <c r="H286" s="117"/>
      <c r="I286" s="118">
        <f t="shared" si="23"/>
        <v>0</v>
      </c>
      <c r="J286" s="69"/>
    </row>
    <row r="287" spans="1:10" x14ac:dyDescent="0.15">
      <c r="A287" s="162"/>
      <c r="B287" s="165"/>
      <c r="C287" s="31" t="s">
        <v>9</v>
      </c>
      <c r="D287" s="34">
        <v>8</v>
      </c>
      <c r="E287" s="16" t="s">
        <v>146</v>
      </c>
      <c r="F287" s="67"/>
      <c r="G287" s="122">
        <v>4</v>
      </c>
      <c r="H287" s="55"/>
      <c r="I287" s="37">
        <f t="shared" si="23"/>
        <v>0</v>
      </c>
      <c r="J287" s="121" t="s">
        <v>294</v>
      </c>
    </row>
    <row r="288" spans="1:10" x14ac:dyDescent="0.15">
      <c r="A288" s="162"/>
      <c r="B288" s="165"/>
      <c r="C288" s="31" t="s">
        <v>9</v>
      </c>
      <c r="D288" s="34">
        <v>9</v>
      </c>
      <c r="E288" s="204" t="s">
        <v>303</v>
      </c>
      <c r="F288" s="67"/>
      <c r="G288" s="122">
        <v>6</v>
      </c>
      <c r="H288" s="123"/>
      <c r="I288" s="37">
        <f t="shared" si="23"/>
        <v>0</v>
      </c>
      <c r="J288" s="111" t="s">
        <v>295</v>
      </c>
    </row>
    <row r="289" spans="1:13" x14ac:dyDescent="0.15">
      <c r="A289" s="162"/>
      <c r="B289" s="165"/>
      <c r="C289" s="31" t="s">
        <v>9</v>
      </c>
      <c r="D289" s="34">
        <v>10</v>
      </c>
      <c r="E289" s="16" t="s">
        <v>190</v>
      </c>
      <c r="F289" s="67"/>
      <c r="G289" s="122">
        <v>1</v>
      </c>
      <c r="H289" s="55"/>
      <c r="I289" s="37">
        <f t="shared" si="23"/>
        <v>0</v>
      </c>
      <c r="J289" s="69" t="s">
        <v>281</v>
      </c>
    </row>
    <row r="290" spans="1:13" x14ac:dyDescent="0.15">
      <c r="A290" s="162"/>
      <c r="B290" s="165"/>
      <c r="C290" s="31" t="s">
        <v>9</v>
      </c>
      <c r="D290" s="34">
        <v>11</v>
      </c>
      <c r="E290" s="114" t="s">
        <v>191</v>
      </c>
      <c r="F290" s="115"/>
      <c r="G290" s="116">
        <v>1</v>
      </c>
      <c r="H290" s="117"/>
      <c r="I290" s="118">
        <f t="shared" si="23"/>
        <v>0</v>
      </c>
      <c r="J290" s="69" t="s">
        <v>281</v>
      </c>
    </row>
    <row r="291" spans="1:13" ht="15" thickBot="1" x14ac:dyDescent="0.2">
      <c r="A291" s="163"/>
      <c r="B291" s="166"/>
      <c r="C291" s="38"/>
      <c r="D291" s="39"/>
      <c r="E291" s="70"/>
      <c r="F291" s="39"/>
      <c r="G291" s="40"/>
      <c r="H291" s="59"/>
      <c r="I291" s="42"/>
      <c r="J291" s="71"/>
    </row>
    <row r="292" spans="1:13" x14ac:dyDescent="0.15">
      <c r="A292" s="146">
        <v>16</v>
      </c>
      <c r="B292" s="164" t="s">
        <v>88</v>
      </c>
      <c r="C292" s="14" t="s">
        <v>10</v>
      </c>
      <c r="D292" s="15">
        <v>1</v>
      </c>
      <c r="E292" s="16" t="s">
        <v>89</v>
      </c>
      <c r="F292" s="17"/>
      <c r="G292" s="21">
        <v>15</v>
      </c>
      <c r="H292" s="22"/>
      <c r="I292" s="13">
        <f t="shared" ref="I292:I294" si="24">G292*H292</f>
        <v>0</v>
      </c>
      <c r="J292" s="97" t="s">
        <v>90</v>
      </c>
    </row>
    <row r="293" spans="1:13" x14ac:dyDescent="0.15">
      <c r="A293" s="162"/>
      <c r="B293" s="165"/>
      <c r="C293" s="31" t="s">
        <v>9</v>
      </c>
      <c r="D293" s="34">
        <v>2</v>
      </c>
      <c r="E293" s="33" t="s">
        <v>272</v>
      </c>
      <c r="F293" s="66" t="s">
        <v>91</v>
      </c>
      <c r="G293" s="65">
        <v>3</v>
      </c>
      <c r="H293" s="36"/>
      <c r="I293" s="37">
        <f t="shared" si="24"/>
        <v>0</v>
      </c>
      <c r="J293" s="69"/>
    </row>
    <row r="294" spans="1:13" x14ac:dyDescent="0.15">
      <c r="A294" s="162"/>
      <c r="B294" s="165"/>
      <c r="C294" s="31" t="s">
        <v>92</v>
      </c>
      <c r="D294" s="34">
        <v>3</v>
      </c>
      <c r="E294" s="33" t="s">
        <v>93</v>
      </c>
      <c r="F294" s="66" t="s">
        <v>94</v>
      </c>
      <c r="G294" s="65">
        <v>2</v>
      </c>
      <c r="H294" s="36"/>
      <c r="I294" s="37">
        <f t="shared" si="24"/>
        <v>0</v>
      </c>
      <c r="J294" s="69" t="s">
        <v>95</v>
      </c>
    </row>
    <row r="295" spans="1:13" ht="15" thickBot="1" x14ac:dyDescent="0.2">
      <c r="A295" s="163"/>
      <c r="B295" s="166"/>
      <c r="C295" s="38"/>
      <c r="D295" s="39"/>
      <c r="E295" s="70"/>
      <c r="F295" s="39"/>
      <c r="G295" s="40"/>
      <c r="H295" s="59"/>
      <c r="I295" s="42"/>
      <c r="J295" s="71"/>
    </row>
    <row r="296" spans="1:13" x14ac:dyDescent="0.15">
      <c r="A296" s="197">
        <v>17</v>
      </c>
      <c r="B296" s="200" t="s">
        <v>197</v>
      </c>
      <c r="C296" s="31" t="s">
        <v>198</v>
      </c>
      <c r="D296" s="34">
        <v>1</v>
      </c>
      <c r="E296" s="33" t="s">
        <v>199</v>
      </c>
      <c r="F296" s="64"/>
      <c r="G296" s="32">
        <v>1</v>
      </c>
      <c r="H296" s="36"/>
      <c r="I296" s="13">
        <f t="shared" ref="I296:I300" si="25">G296*H296</f>
        <v>0</v>
      </c>
      <c r="J296" s="108" t="s">
        <v>200</v>
      </c>
    </row>
    <row r="297" spans="1:13" x14ac:dyDescent="0.15">
      <c r="A297" s="198"/>
      <c r="B297" s="200"/>
      <c r="C297" s="14" t="s">
        <v>198</v>
      </c>
      <c r="D297" s="34">
        <v>2</v>
      </c>
      <c r="E297" s="16" t="s">
        <v>201</v>
      </c>
      <c r="F297" s="109"/>
      <c r="G297" s="15">
        <v>80</v>
      </c>
      <c r="H297" s="22"/>
      <c r="I297" s="19">
        <f t="shared" si="25"/>
        <v>0</v>
      </c>
      <c r="J297" s="110"/>
    </row>
    <row r="298" spans="1:13" x14ac:dyDescent="0.15">
      <c r="A298" s="198"/>
      <c r="B298" s="200"/>
      <c r="C298" s="14" t="s">
        <v>198</v>
      </c>
      <c r="D298" s="17">
        <v>3</v>
      </c>
      <c r="E298" s="16" t="s">
        <v>292</v>
      </c>
      <c r="F298" s="17"/>
      <c r="G298" s="15">
        <v>0</v>
      </c>
      <c r="H298" s="22"/>
      <c r="I298" s="37">
        <f t="shared" si="25"/>
        <v>0</v>
      </c>
      <c r="J298" s="119"/>
    </row>
    <row r="299" spans="1:13" x14ac:dyDescent="0.15">
      <c r="A299" s="198"/>
      <c r="B299" s="200"/>
      <c r="C299" s="14" t="s">
        <v>198</v>
      </c>
      <c r="D299" s="17">
        <v>4</v>
      </c>
      <c r="E299" s="120" t="s">
        <v>293</v>
      </c>
      <c r="F299" s="17"/>
      <c r="G299" s="15">
        <v>0</v>
      </c>
      <c r="H299" s="55"/>
      <c r="I299" s="37">
        <f t="shared" si="25"/>
        <v>0</v>
      </c>
      <c r="J299" s="119"/>
    </row>
    <row r="300" spans="1:13" x14ac:dyDescent="0.15">
      <c r="A300" s="198"/>
      <c r="B300" s="200"/>
      <c r="C300" s="14" t="s">
        <v>198</v>
      </c>
      <c r="D300" s="17">
        <v>5</v>
      </c>
      <c r="E300" s="17" t="s">
        <v>202</v>
      </c>
      <c r="F300" s="17"/>
      <c r="G300" s="15">
        <v>80</v>
      </c>
      <c r="H300" s="55"/>
      <c r="I300" s="37">
        <f t="shared" si="25"/>
        <v>0</v>
      </c>
      <c r="J300" s="111"/>
    </row>
    <row r="301" spans="1:13" ht="15" thickBot="1" x14ac:dyDescent="0.2">
      <c r="A301" s="199"/>
      <c r="B301" s="201"/>
      <c r="C301" s="38"/>
      <c r="D301" s="95"/>
      <c r="E301" s="39"/>
      <c r="F301" s="39"/>
      <c r="G301" s="40"/>
      <c r="H301" s="59"/>
      <c r="I301" s="42"/>
      <c r="J301" s="71"/>
      <c r="M301" s="73"/>
    </row>
    <row r="302" spans="1:13" ht="57" x14ac:dyDescent="0.15">
      <c r="A302" s="132">
        <v>18</v>
      </c>
      <c r="B302" s="136" t="s">
        <v>147</v>
      </c>
      <c r="C302" s="74" t="s">
        <v>148</v>
      </c>
      <c r="D302" s="32">
        <v>1</v>
      </c>
      <c r="E302" s="33" t="s">
        <v>149</v>
      </c>
      <c r="F302" s="33" t="s">
        <v>150</v>
      </c>
      <c r="G302" s="32">
        <v>1</v>
      </c>
      <c r="H302" s="75"/>
      <c r="I302" s="76">
        <f t="shared" ref="I302:I313" si="26">G302*H302</f>
        <v>0</v>
      </c>
      <c r="J302" s="48" t="s">
        <v>151</v>
      </c>
    </row>
    <row r="303" spans="1:13" x14ac:dyDescent="0.15">
      <c r="A303" s="132"/>
      <c r="B303" s="136"/>
      <c r="C303" s="77" t="s">
        <v>148</v>
      </c>
      <c r="D303" s="15">
        <v>2</v>
      </c>
      <c r="E303" s="16" t="s">
        <v>152</v>
      </c>
      <c r="F303" s="16" t="s">
        <v>153</v>
      </c>
      <c r="G303" s="15">
        <v>1</v>
      </c>
      <c r="H303" s="78"/>
      <c r="I303" s="79">
        <f t="shared" si="26"/>
        <v>0</v>
      </c>
      <c r="J303" s="50"/>
    </row>
    <row r="304" spans="1:13" x14ac:dyDescent="0.15">
      <c r="A304" s="132"/>
      <c r="B304" s="136"/>
      <c r="C304" s="77" t="s">
        <v>148</v>
      </c>
      <c r="D304" s="15">
        <v>3</v>
      </c>
      <c r="E304" s="16" t="s">
        <v>154</v>
      </c>
      <c r="F304" s="16" t="s">
        <v>153</v>
      </c>
      <c r="G304" s="15">
        <v>1</v>
      </c>
      <c r="H304" s="78"/>
      <c r="I304" s="79">
        <f t="shared" si="26"/>
        <v>0</v>
      </c>
      <c r="J304" s="50"/>
    </row>
    <row r="305" spans="1:10" x14ac:dyDescent="0.15">
      <c r="A305" s="132"/>
      <c r="B305" s="136"/>
      <c r="C305" s="77" t="s">
        <v>148</v>
      </c>
      <c r="D305" s="15">
        <v>4</v>
      </c>
      <c r="E305" s="16" t="s">
        <v>155</v>
      </c>
      <c r="F305" s="16" t="s">
        <v>153</v>
      </c>
      <c r="G305" s="15">
        <v>1</v>
      </c>
      <c r="H305" s="78"/>
      <c r="I305" s="79">
        <f t="shared" si="26"/>
        <v>0</v>
      </c>
      <c r="J305" s="50"/>
    </row>
    <row r="306" spans="1:10" x14ac:dyDescent="0.15">
      <c r="A306" s="132"/>
      <c r="B306" s="136"/>
      <c r="C306" s="77" t="s">
        <v>148</v>
      </c>
      <c r="D306" s="15">
        <v>5</v>
      </c>
      <c r="E306" s="16" t="s">
        <v>156</v>
      </c>
      <c r="F306" s="16" t="s">
        <v>153</v>
      </c>
      <c r="G306" s="15">
        <v>1</v>
      </c>
      <c r="H306" s="78"/>
      <c r="I306" s="79">
        <f t="shared" si="26"/>
        <v>0</v>
      </c>
      <c r="J306" s="50"/>
    </row>
    <row r="307" spans="1:10" x14ac:dyDescent="0.15">
      <c r="A307" s="132"/>
      <c r="B307" s="136"/>
      <c r="C307" s="77" t="s">
        <v>148</v>
      </c>
      <c r="D307" s="15">
        <v>6</v>
      </c>
      <c r="E307" s="16" t="s">
        <v>157</v>
      </c>
      <c r="F307" s="16" t="s">
        <v>153</v>
      </c>
      <c r="G307" s="15">
        <v>1</v>
      </c>
      <c r="H307" s="78"/>
      <c r="I307" s="79">
        <f t="shared" si="26"/>
        <v>0</v>
      </c>
      <c r="J307" s="50"/>
    </row>
    <row r="308" spans="1:10" x14ac:dyDescent="0.15">
      <c r="A308" s="132"/>
      <c r="B308" s="136"/>
      <c r="C308" s="77" t="s">
        <v>148</v>
      </c>
      <c r="D308" s="15">
        <v>7</v>
      </c>
      <c r="E308" s="16" t="s">
        <v>158</v>
      </c>
      <c r="F308" s="16" t="s">
        <v>153</v>
      </c>
      <c r="G308" s="15">
        <v>1</v>
      </c>
      <c r="H308" s="78"/>
      <c r="I308" s="79">
        <f t="shared" si="26"/>
        <v>0</v>
      </c>
      <c r="J308" s="50"/>
    </row>
    <row r="309" spans="1:10" x14ac:dyDescent="0.15">
      <c r="A309" s="132"/>
      <c r="B309" s="136"/>
      <c r="C309" s="77" t="s">
        <v>148</v>
      </c>
      <c r="D309" s="15">
        <v>8</v>
      </c>
      <c r="E309" s="16" t="s">
        <v>161</v>
      </c>
      <c r="F309" s="16" t="s">
        <v>153</v>
      </c>
      <c r="G309" s="15">
        <v>1</v>
      </c>
      <c r="H309" s="78"/>
      <c r="I309" s="79">
        <f t="shared" si="26"/>
        <v>0</v>
      </c>
      <c r="J309" s="50"/>
    </row>
    <row r="310" spans="1:10" x14ac:dyDescent="0.15">
      <c r="A310" s="132"/>
      <c r="B310" s="136"/>
      <c r="C310" s="77" t="s">
        <v>148</v>
      </c>
      <c r="D310" s="15">
        <v>9</v>
      </c>
      <c r="E310" s="16" t="s">
        <v>162</v>
      </c>
      <c r="F310" s="16" t="s">
        <v>153</v>
      </c>
      <c r="G310" s="15">
        <v>2</v>
      </c>
      <c r="H310" s="78"/>
      <c r="I310" s="79">
        <f t="shared" si="26"/>
        <v>0</v>
      </c>
      <c r="J310" s="50"/>
    </row>
    <row r="311" spans="1:10" x14ac:dyDescent="0.15">
      <c r="A311" s="132"/>
      <c r="B311" s="136"/>
      <c r="C311" s="77" t="s">
        <v>148</v>
      </c>
      <c r="D311" s="15">
        <v>10</v>
      </c>
      <c r="E311" s="16" t="s">
        <v>163</v>
      </c>
      <c r="F311" s="16" t="s">
        <v>153</v>
      </c>
      <c r="G311" s="15">
        <v>2</v>
      </c>
      <c r="H311" s="78"/>
      <c r="I311" s="79">
        <f t="shared" si="26"/>
        <v>0</v>
      </c>
      <c r="J311" s="50"/>
    </row>
    <row r="312" spans="1:10" x14ac:dyDescent="0.15">
      <c r="A312" s="132"/>
      <c r="B312" s="136"/>
      <c r="C312" s="77" t="s">
        <v>148</v>
      </c>
      <c r="D312" s="15">
        <v>11</v>
      </c>
      <c r="E312" s="16" t="s">
        <v>159</v>
      </c>
      <c r="F312" s="16" t="s">
        <v>153</v>
      </c>
      <c r="G312" s="15">
        <v>1</v>
      </c>
      <c r="H312" s="78"/>
      <c r="I312" s="79">
        <f t="shared" si="26"/>
        <v>0</v>
      </c>
      <c r="J312" s="50"/>
    </row>
    <row r="313" spans="1:10" x14ac:dyDescent="0.15">
      <c r="A313" s="132"/>
      <c r="B313" s="136"/>
      <c r="C313" s="77" t="s">
        <v>148</v>
      </c>
      <c r="D313" s="15">
        <v>12</v>
      </c>
      <c r="E313" s="16" t="s">
        <v>160</v>
      </c>
      <c r="F313" s="16" t="s">
        <v>153</v>
      </c>
      <c r="G313" s="15">
        <v>1</v>
      </c>
      <c r="H313" s="78"/>
      <c r="I313" s="79">
        <f t="shared" si="26"/>
        <v>0</v>
      </c>
      <c r="J313" s="50"/>
    </row>
    <row r="314" spans="1:10" ht="15" thickBot="1" x14ac:dyDescent="0.2">
      <c r="A314" s="134"/>
      <c r="B314" s="137"/>
      <c r="C314" s="38"/>
      <c r="D314" s="39"/>
      <c r="E314" s="70"/>
      <c r="F314" s="39"/>
      <c r="G314" s="40"/>
      <c r="H314" s="59"/>
      <c r="I314" s="42"/>
      <c r="J314" s="80"/>
    </row>
    <row r="315" spans="1:10" ht="19.5" customHeight="1" thickBot="1" x14ac:dyDescent="0.2">
      <c r="A315" s="138"/>
      <c r="B315" s="139"/>
      <c r="E315" s="72"/>
      <c r="H315" s="73"/>
      <c r="I315" s="73"/>
      <c r="J315" s="98"/>
    </row>
    <row r="316" spans="1:10" ht="16.5" x14ac:dyDescent="0.15">
      <c r="A316" s="140"/>
      <c r="B316" s="140"/>
      <c r="F316" s="126" t="s">
        <v>300</v>
      </c>
      <c r="G316" s="127"/>
      <c r="H316" s="160">
        <f>SUM(I6:I314)</f>
        <v>0</v>
      </c>
      <c r="I316" s="161"/>
    </row>
    <row r="317" spans="1:10" ht="20.25" customHeight="1" x14ac:dyDescent="0.15">
      <c r="A317" s="140"/>
      <c r="B317" s="140"/>
      <c r="F317" s="128" t="s">
        <v>298</v>
      </c>
      <c r="G317" s="129"/>
      <c r="H317" s="144">
        <f>H316*0.1</f>
        <v>0</v>
      </c>
      <c r="I317" s="145"/>
    </row>
    <row r="318" spans="1:10" ht="20.25" customHeight="1" thickBot="1" x14ac:dyDescent="0.2">
      <c r="A318" s="140"/>
      <c r="B318" s="140"/>
      <c r="F318" s="124" t="s">
        <v>299</v>
      </c>
      <c r="G318" s="125"/>
      <c r="H318" s="142">
        <f>H316+H317</f>
        <v>0</v>
      </c>
      <c r="I318" s="143"/>
    </row>
  </sheetData>
  <autoFilter ref="A5:J315">
    <filterColumn colId="3" showButton="0"/>
  </autoFilter>
  <mergeCells count="70">
    <mergeCell ref="J90:J104"/>
    <mergeCell ref="D194:E194"/>
    <mergeCell ref="A296:A301"/>
    <mergeCell ref="B296:B301"/>
    <mergeCell ref="D90:E90"/>
    <mergeCell ref="A169:A193"/>
    <mergeCell ref="B169:B193"/>
    <mergeCell ref="D169:E169"/>
    <mergeCell ref="J169:J190"/>
    <mergeCell ref="A194:A218"/>
    <mergeCell ref="B194:B218"/>
    <mergeCell ref="J194:J215"/>
    <mergeCell ref="A108:A125"/>
    <mergeCell ref="B108:B125"/>
    <mergeCell ref="J126:J140"/>
    <mergeCell ref="D108:E108"/>
    <mergeCell ref="J4:J5"/>
    <mergeCell ref="A4:A5"/>
    <mergeCell ref="B4:B5"/>
    <mergeCell ref="C4:C5"/>
    <mergeCell ref="D4:E5"/>
    <mergeCell ref="F4:F5"/>
    <mergeCell ref="G4:G5"/>
    <mergeCell ref="H4:H5"/>
    <mergeCell ref="I4:I5"/>
    <mergeCell ref="J144:J165"/>
    <mergeCell ref="A126:A143"/>
    <mergeCell ref="B126:B143"/>
    <mergeCell ref="J108:J122"/>
    <mergeCell ref="D126:E126"/>
    <mergeCell ref="A6:A33"/>
    <mergeCell ref="B6:B33"/>
    <mergeCell ref="D6:E6"/>
    <mergeCell ref="J6:J30"/>
    <mergeCell ref="D62:E62"/>
    <mergeCell ref="J34:J58"/>
    <mergeCell ref="A62:A89"/>
    <mergeCell ref="B62:B89"/>
    <mergeCell ref="J62:J86"/>
    <mergeCell ref="J280:J281"/>
    <mergeCell ref="J250:J257"/>
    <mergeCell ref="J282:J283"/>
    <mergeCell ref="A219:A229"/>
    <mergeCell ref="B219:B229"/>
    <mergeCell ref="D219:E219"/>
    <mergeCell ref="A261:A279"/>
    <mergeCell ref="B261:B279"/>
    <mergeCell ref="A280:A291"/>
    <mergeCell ref="B280:B291"/>
    <mergeCell ref="J219:J229"/>
    <mergeCell ref="A247:A249"/>
    <mergeCell ref="B247:B249"/>
    <mergeCell ref="D247:E247"/>
    <mergeCell ref="J247:J248"/>
    <mergeCell ref="H318:I318"/>
    <mergeCell ref="H317:I317"/>
    <mergeCell ref="A34:A61"/>
    <mergeCell ref="B34:B61"/>
    <mergeCell ref="D34:E34"/>
    <mergeCell ref="A250:A260"/>
    <mergeCell ref="B250:B260"/>
    <mergeCell ref="D250:E250"/>
    <mergeCell ref="H316:I316"/>
    <mergeCell ref="A144:A168"/>
    <mergeCell ref="B144:B168"/>
    <mergeCell ref="D144:E144"/>
    <mergeCell ref="A90:A107"/>
    <mergeCell ref="B90:B107"/>
    <mergeCell ref="A292:A295"/>
    <mergeCell ref="B292:B295"/>
  </mergeCells>
  <phoneticPr fontId="5"/>
  <conditionalFormatting sqref="G261:G278">
    <cfRule type="containsBlanks" dxfId="5" priority="7">
      <formula>LEN(TRIM(G261))=0</formula>
    </cfRule>
    <cfRule type="cellIs" dxfId="4" priority="8" operator="equal">
      <formula>0</formula>
    </cfRule>
  </conditionalFormatting>
  <conditionalFormatting sqref="G284:G290">
    <cfRule type="containsBlanks" dxfId="3" priority="1">
      <formula>LEN(TRIM(G284))=0</formula>
    </cfRule>
    <cfRule type="cellIs" dxfId="2" priority="2" operator="equal">
      <formula>0</formula>
    </cfRule>
  </conditionalFormatting>
  <conditionalFormatting sqref="G302:G313">
    <cfRule type="containsBlanks" dxfId="1" priority="3">
      <formula>LEN(TRIM(G302))=0</formula>
    </cfRule>
    <cfRule type="cellIs" dxfId="0" priority="4" operator="equal">
      <formula>0</formula>
    </cfRule>
  </conditionalFormatting>
  <pageMargins left="0.39370078740157483" right="0.39370078740157483" top="0.59055118110236227" bottom="0.59055118110236227" header="0.31496062992125984" footer="0.31496062992125984"/>
  <pageSetup paperSize="9" scale="68" fitToHeight="100" orientation="landscape" horizontalDpi="1200" verticalDpi="1200" r:id="rId1"/>
  <headerFooter alignWithMargins="0"/>
  <rowBreaks count="1" manualBreakCount="1">
    <brk id="28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986FE362F8DA489F985005F9EB03BA" ma:contentTypeVersion="17" ma:contentTypeDescription="新しいドキュメントを作成します。" ma:contentTypeScope="" ma:versionID="6aefd5e99db1b192af827b3c182f8053">
  <xsd:schema xmlns:xsd="http://www.w3.org/2001/XMLSchema" xmlns:xs="http://www.w3.org/2001/XMLSchema" xmlns:p="http://schemas.microsoft.com/office/2006/metadata/properties" xmlns:ns2="a6c151a3-0cce-4f28-920f-e026f83eb53d" xmlns:ns3="52794640-9252-476d-97dd-92b80c66a19d" targetNamespace="http://schemas.microsoft.com/office/2006/metadata/properties" ma:root="true" ma:fieldsID="c19ac545d5eb78ba01fee87d5a2ea40c" ns2:_="" ns3:_="">
    <xsd:import namespace="a6c151a3-0cce-4f28-920f-e026f83eb53d"/>
    <xsd:import namespace="52794640-9252-476d-97dd-92b80c66a1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c151a3-0cce-4f28-920f-e026f83eb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1179a68-2115-4cf5-8dda-72af9a7945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794640-9252-476d-97dd-92b80c66a19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024e01ba-7467-466b-9659-b2156414dcc2}" ma:internalName="TaxCatchAll" ma:showField="CatchAllData" ma:web="52794640-9252-476d-97dd-92b80c66a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151a3-0cce-4f28-920f-e026f83eb53d">
      <Terms xmlns="http://schemas.microsoft.com/office/infopath/2007/PartnerControls"/>
    </lcf76f155ced4ddcb4097134ff3c332f>
    <TaxCatchAll xmlns="52794640-9252-476d-97dd-92b80c66a19d" xsi:nil="true"/>
  </documentManagement>
</p:properties>
</file>

<file path=customXml/itemProps1.xml><?xml version="1.0" encoding="utf-8"?>
<ds:datastoreItem xmlns:ds="http://schemas.openxmlformats.org/officeDocument/2006/customXml" ds:itemID="{43F746CE-6909-436D-84B9-0067717EA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c151a3-0cce-4f28-920f-e026f83eb53d"/>
    <ds:schemaRef ds:uri="52794640-9252-476d-97dd-92b80c66a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605D21-05D7-4741-BF3C-CF82E727BBB1}">
  <ds:schemaRefs>
    <ds:schemaRef ds:uri="http://schemas.microsoft.com/sharepoint/v3/contenttype/forms"/>
  </ds:schemaRefs>
</ds:datastoreItem>
</file>

<file path=customXml/itemProps3.xml><?xml version="1.0" encoding="utf-8"?>
<ds:datastoreItem xmlns:ds="http://schemas.openxmlformats.org/officeDocument/2006/customXml" ds:itemID="{99171C89-45D8-4601-8313-4BD2855950CA}">
  <ds:schemaRefs>
    <ds:schemaRef ds:uri="http://purl.org/dc/elements/1.1/"/>
    <ds:schemaRef ds:uri="a6c151a3-0cce-4f28-920f-e026f83eb53d"/>
    <ds:schemaRef ds:uri="http://schemas.microsoft.com/office/2006/metadata/properties"/>
    <ds:schemaRef ds:uri="http://purl.org/dc/terms/"/>
    <ds:schemaRef ds:uri="http://schemas.microsoft.com/office/infopath/2007/PartnerControls"/>
    <ds:schemaRef ds:uri="http://schemas.microsoft.com/office/2006/documentManagement/types"/>
    <ds:schemaRef ds:uri="52794640-9252-476d-97dd-92b80c66a19d"/>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明細書</vt:lpstr>
      <vt:lpstr>明細書!Print_Area</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HnoAdmin</cp:lastModifiedBy>
  <cp:lastPrinted>2026-05-01T07:19:41Z</cp:lastPrinted>
  <dcterms:modified xsi:type="dcterms:W3CDTF">2026-05-01T07:31:26Z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0x0101008A986FE362F8DA489F985005F9EB03BA</vt:lpwstr>
  </property>
</Properties>
</file>